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<sst xmlns="http://schemas.openxmlformats.org/spreadsheetml/2006/main" count="762" uniqueCount="237">
  <si>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</si>
  <si>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</si>
  <si>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</si>
  <si>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</si>
  <si>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</si>
  <si>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</si>
  <si>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</si>
  <si>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</si>
  <si>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</si>
  <si>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</si>
  <si>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</si>
  <si>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</si>
  <si>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</si>
  <si>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</si>
  <si>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</si>
  <si>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</si>
  <si>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</si>
  <si>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</si>
  <si>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</si>
  <si>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</si>
  <si>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</si>
  <si>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</si>
  <si>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</si>
  <si>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</si>
  <si>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</si>
  <si>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</si>
  <si>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</si>
  <si>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</si>
  <si>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</si>
  <si>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</si>
  <si>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</si>
  <si>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</si>
  <si>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</si>
  <si>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</si>
  <si>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</si>
  <si>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</si>
  <si>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</si>
  <si>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</si>
  <si>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</si>
  <si>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</si>
  <si>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</si>
  <si>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</si>
  <si>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</si>
  <si>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</si>
  <si>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</si>
  <si>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</si>
  <si>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</si>
  <si>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</si>
  <si>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</si>
  <si>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</si>
  <si>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</si>
  <si>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</si>
  <si>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</si>
  <si>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</si>
  <si>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</si>
  <si>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</si>
  <si>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</si>
  <si>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</si>
  <si>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</si>
  <si>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</si>
  <si>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</si>
  <si>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</si>
  <si>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</si>
  <si>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</si>
  <si>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</si>
  <si>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</si>
  <si>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</si>
  <si>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</si>
  <si>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</si>
  <si>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</si>
  <si>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</si>
  <si>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</si>
  <si>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</si>
  <si>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</si>
  <si>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</si>
  <si>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</si>
  <si>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</si>
  <si>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</si>
  <si>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</si>
  <si>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</si>
  <si>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</si>
  <si>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</si>
  <si>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</si>
  <si>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</si>
  <si>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</si>
  <si>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</si>
  <si>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</si>
  <si>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</si>
  <si>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</si>
  <si>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</si>
  <si>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</si>
  <si>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</si>
  <si>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</si>
  <si>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</si>
  <si>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</si>
  <si>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</si>
  <si>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</si>
  <si>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</si>
  <si>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</si>
  <si>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</si>
  <si>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</si>
  <si>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</si>
  <si>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</si>
  <si>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</si>
  <si>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</si>
  <si>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</si>
  <si>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</si>
  <si>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</si>
  <si>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</si>
  <si>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</si>
  <si>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</si>
  <si>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</si>
  <si>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</si>
  <si>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</si>
  <si>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</si>
  <si>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</si>
  <si>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</si>
  <si>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</si>
  <si>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</si>
  <si>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</si>
  <si>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</si>
  <si>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</si>
  <si>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</si>
  <si>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</si>
  <si>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</si>
  <si>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</si>
  <si>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</si>
  <si>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</si>
  <si>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</si>
  <si>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</si>
  <si>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</si>
  <si>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</si>
  <si>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</si>
  <si>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</si>
  <si>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</si>
  <si>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</si>
  <si>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</si>
  <si>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</si>
  <si>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</si>
  <si>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</si>
  <si>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</si>
  <si>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</si>
  <si>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</si>
  <si>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</si>
  <si>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</si>
  <si>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</si>
  <si>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</si>
  <si>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</si>
  <si>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</si>
  <si>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</si>
  <si>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</si>
  <si>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</si>
  <si>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</si>
  <si>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</si>
  <si>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</si>
  <si>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</si>
  <si>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</si>
  <si>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01/08/2016 AL 31/08/2016</t>
  </si>
  <si>
    <t>COMPRA DE PUBLICIDAD DE FACEBOOK EN RED SOCIAL DE LA CEE, PARA ANUNCIOS INSTITUCIONALES</t>
  </si>
  <si>
    <t>10 LIBROS DE TITULOS PENSAR SIN ESTADO, LA CALIDAD DE LA DEMOCRACIA, LA RAZONABILIDAD VIRTUD DE LA DEMOCRACIA, VIOLENCIAS IDENTIDADES Y CIVILES, LAS DEMOCRACIAS, INTERNET Y EL FUTURO DE LA DEMOCRACIA, CULTURA POLITICA DE MIGRANTES, QUE ES UNA CONSTITUCION, RASTO Y ROSTROS DE LA BIOPOLITICA, CAMPAÑAS ELECTORALES EN MEXICO, 14 LIBROS DE EDITORIAL COLOFON</t>
  </si>
  <si>
    <t>Unidad de Capacitacion</t>
  </si>
  <si>
    <t>COMPRA DE LIBROS PARA PARA EL ACEVERO DE LA BIBLIOTECA DE LA CEE</t>
  </si>
  <si>
    <t xml:space="preserve">YOLANDA </t>
  </si>
  <si>
    <t>MARTINEZ</t>
  </si>
  <si>
    <t>GONZALEZ</t>
  </si>
  <si>
    <t>SUSANA VALENTINA</t>
  </si>
  <si>
    <t>DOMINGUEZ</t>
  </si>
  <si>
    <t>MEDINA</t>
  </si>
  <si>
    <t>COMPRA DE PUBLICIDAD DE FACEBOOK EN RED SOCIAL DE LA CEE, CAMPAÑA OBSERVATORIO CONTACTARNOS PARA LOS FANS Y SUS AMIGOS</t>
  </si>
  <si>
    <t>PREPAGO DE SERVICIOS DE ANUNCIOS GOOGLE</t>
  </si>
  <si>
    <t>DIFUSION EN GOOGLE ADWORDS DEL CONCURSO NACIONAL DE ESTUDIOS POLITIOS Y SOCIALES</t>
  </si>
  <si>
    <t>GOOGLE OPERACIONES DE MEXICO S DE RL DE CV</t>
  </si>
  <si>
    <t>Corresponde a una compra menor a 2400 cuotas. Artículo 5 fracción I de la Ley de Egresos del Estado de Nuevo León</t>
  </si>
  <si>
    <t>Recursos otorgados al Consejero Presidente, correspondiente al mes de julio 2016</t>
  </si>
  <si>
    <t>Consejeros Electorales</t>
  </si>
  <si>
    <t>Efectivo</t>
  </si>
  <si>
    <t>MARISARCOS DE MONTERREY, SA DE CV</t>
  </si>
  <si>
    <t>JOSE ARMANDO</t>
  </si>
  <si>
    <t>BORDA</t>
  </si>
  <si>
    <t>FLORES</t>
  </si>
  <si>
    <t>RESTAURANTES LAS ALITAS, SA DE CV</t>
  </si>
  <si>
    <t>CULINARIA MESTIZO, SA DE CV</t>
  </si>
  <si>
    <t>RENACIMIENTO GOURMET, SA DE CV</t>
  </si>
  <si>
    <t>COMERCIALIZADORA SP NL</t>
  </si>
  <si>
    <t>RESTRESA, SA DE CV</t>
  </si>
  <si>
    <t>SPIKES MODELO, SA DE CV</t>
  </si>
  <si>
    <t>PLATO EXPRESS, SA DE CV</t>
  </si>
  <si>
    <t>ERIK EULALIO</t>
  </si>
  <si>
    <t xml:space="preserve">CERDA </t>
  </si>
  <si>
    <t>KIPPER</t>
  </si>
  <si>
    <t>7-ELEVEN MEXICO, SA DE CV</t>
  </si>
  <si>
    <t>ALIMENTACION PERSONAL DE APOYO EN LA FERIA DEL LIBRO AMECIP DEL 4 AL 6 DE AGOSTO DE 2016</t>
  </si>
  <si>
    <t>Direccion de Capacitacion Electoral</t>
  </si>
  <si>
    <t>SOLICITUD DE RECURSOS PARA ATENDER PERSONAL DEL INE Y DIRECTORES DE LA CEE</t>
  </si>
  <si>
    <t>CORPORATIVO MULTIALIMENTOS, SA DE CV</t>
  </si>
  <si>
    <t>COCINA TRES CULTURAS, SA DE CV</t>
  </si>
  <si>
    <t>OPERADORA ALIMENTOS VASCONCELOS, SA DE CV</t>
  </si>
  <si>
    <t>OPERADORA SANTO COMEDOR, SAPI DE CV</t>
  </si>
  <si>
    <t>REEMBOLSO POR COMPLEMENTO DE LA SOLICITUD NUMERO 6638 POR REUNION DE TRABAJO CON PERSONAL DEL INE Y DIRECTORES DE LA CEE.</t>
  </si>
  <si>
    <t>Consumo por reunión de trabajo de Presidencia, además de Directivos con Investigadores de la UANL</t>
  </si>
  <si>
    <t>SIBARITAS PROFESIONALES, SA DE CV</t>
  </si>
  <si>
    <t>JOSE RAFAEL</t>
  </si>
  <si>
    <t>VILLARREAL</t>
  </si>
  <si>
    <t>BACHE</t>
  </si>
  <si>
    <t>CARNICERIA RAMOS, SA DE CV</t>
  </si>
  <si>
    <t>REUNION DE TRABAJO PERSONAL DOYEE, TEMA: ASAMBLEAS MUNICIPALES, DIA 26 DE AGOSTO PRSENTE AÑO.</t>
  </si>
  <si>
    <t>Direccion de Organización y Estadistica Electoral</t>
  </si>
  <si>
    <t>Recursos otorgados al Consejero Presidente correspondientes al mes de agosto de 2016</t>
  </si>
  <si>
    <t>ADMINISTRADORA DE HOTELES GRT, SA DE CV</t>
  </si>
  <si>
    <t>EL GRAN INVERNADERO LOMAS MTY, SA DE CV</t>
  </si>
  <si>
    <t>PROCESOS RESTAURANTEROS MEXICANOS, SA DE CV</t>
  </si>
  <si>
    <t>OPERADORA VIPS, S DE RL DE CV</t>
  </si>
  <si>
    <t>WILD FOODS, SA DE CV</t>
  </si>
  <si>
    <t>OPERADORA LOS CONDADOS, SA DE CV</t>
  </si>
  <si>
    <t>AEROCOMIDAS, SA DE CV</t>
  </si>
  <si>
    <t>CORPORACION GASTRONOMICA FU-TEN, SA DE CV</t>
  </si>
  <si>
    <t>FRANQUICIA LOS ARBOLITOS, S DE RL DE CV</t>
  </si>
  <si>
    <t>CHRISTUS MUGUERZA SISTEMAS HOSPITALARIOS, SA DE CV</t>
  </si>
  <si>
    <t>NUEVO CARLOS REGIO, SA DE CV</t>
  </si>
  <si>
    <t>JESUS</t>
  </si>
  <si>
    <t>DUEÑEZ</t>
  </si>
  <si>
    <t>DAVILA</t>
  </si>
  <si>
    <t>CINDY YULIANA</t>
  </si>
  <si>
    <t>ORTEGA</t>
  </si>
  <si>
    <t>SALAZAR</t>
  </si>
  <si>
    <t>AL RESTAURANT, SA DE CV</t>
  </si>
  <si>
    <t>http://ingresosrecibidosa.transparenciaceenl.mx/indice/Compras%20operaciones%202016/6409-03062020154033.pdf</t>
  </si>
  <si>
    <t>http://ingresosrecibidosa.transparenciaceenl.mx/indice/Compras%20operaciones%202016/6617-03062020154103.pdf</t>
  </si>
  <si>
    <t>http://ingresosrecibidosa.transparenciaceenl.mx/indice/Compras%20operaciones%202016/6638-03062020154134.pdf</t>
  </si>
  <si>
    <t>http://ingresosrecibidosa.transparenciaceenl.mx/indice/Compras%20operaciones%202016/6692-03062020154204.pdf</t>
  </si>
  <si>
    <t>http://ingresosrecibidosa.transparenciaceenl.mx/indice/Compras%20operaciones%202016/6797-03062020154231.pdf</t>
  </si>
  <si>
    <t>http://ingresosrecibidosa.transparenciaceenl.mx/indice/Compras%20operaciones%202016/6830-03062020154306.pdf</t>
  </si>
  <si>
    <t>http://ingresosrecibidosa.transparenciaceenl.mx/indice/Compras%20operaciones%202016/6600-03062020154332.pdf</t>
  </si>
  <si>
    <t>http://ingresosrecibidosa.transparenciaceenl.mx/indice/Compras%20operaciones%202016/6624-03062020124130.pdf</t>
  </si>
  <si>
    <t>http://ingresosrecibidosa.transparenciaceenl.mx/indice/Compras%20operaciones%202016/6622-03062020124314.pdf</t>
  </si>
  <si>
    <t>http://ingresosrecibidosa.transparenciaceenl.mx/indice/Compras%20operaciones%202016/6685-03062020124438.pdf</t>
  </si>
  <si>
    <t>http://ingresosrecibidosa.transparenciaceenl.mx/indice/Compras%20operaciones%202016/6784-03062020131443.pdf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</si>
</sst>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6409-03062020154033.pdf" TargetMode="External" /><Relationship Id="rId2" Type="http://schemas.openxmlformats.org/officeDocument/2006/relationships/hyperlink" Target="http://ingresosrecibidosa.transparenciaceenl.mx/indice/Compras%20operaciones%202016/6617-03062020154103.pdf" TargetMode="External" /><Relationship Id="rId3" Type="http://schemas.openxmlformats.org/officeDocument/2006/relationships/hyperlink" Target="http://ingresosrecibidosa.transparenciaceenl.mx/indice/Compras%20operaciones%202016/6638-03062020154134.pdf" TargetMode="External" /><Relationship Id="rId4" Type="http://schemas.openxmlformats.org/officeDocument/2006/relationships/hyperlink" Target="http://ingresosrecibidosa.transparenciaceenl.mx/indice/Compras%20operaciones%202016/6692-03062020154204.pdf" TargetMode="External" /><Relationship Id="rId5" Type="http://schemas.openxmlformats.org/officeDocument/2006/relationships/hyperlink" Target="http://ingresosrecibidosa.transparenciaceenl.mx/indice/Compras%20operaciones%202016/6797-03062020154231.pdf" TargetMode="External" /><Relationship Id="rId6" Type="http://schemas.openxmlformats.org/officeDocument/2006/relationships/hyperlink" Target="http://ingresosrecibidosa.transparenciaceenl.mx/indice/Compras%20operaciones%202016/6830-03062020154306.pdf" TargetMode="External" /><Relationship Id="rId7" Type="http://schemas.openxmlformats.org/officeDocument/2006/relationships/hyperlink" Target="http://ingresosrecibidosa.transparenciaceenl.mx/indice/Compras%20operaciones%202016/6600-03062020154332.pdf" TargetMode="External" /><Relationship Id="rId8" Type="http://schemas.openxmlformats.org/officeDocument/2006/relationships/hyperlink" Target="http://ingresosrecibidosa.transparenciaceenl.mx/indice/Compras%20operaciones%202016/6624-03062020124130.pdf" TargetMode="External" /><Relationship Id="rId9" Type="http://schemas.openxmlformats.org/officeDocument/2006/relationships/hyperlink" Target="http://ingresosrecibidosa.transparenciaceenl.mx/indice/Compras%20operaciones%202016/6622-03062020124314.pdf" TargetMode="External" /><Relationship Id="rId10" Type="http://schemas.openxmlformats.org/officeDocument/2006/relationships/hyperlink" Target="http://ingresosrecibidosa.transparenciaceenl.mx/indice/Compras%20operaciones%202016/6685-03062020124438.pdf" TargetMode="External" /><Relationship Id="rId11" Type="http://schemas.openxmlformats.org/officeDocument/2006/relationships/hyperlink" Target="http://ingresosrecibidosa.transparenciaceenl.mx/indice/Compras%20operaciones%202016/6784-0306202013144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11" sqref="B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4</v>
      </c>
      <c r="C8" s="12">
        <v>2016</v>
      </c>
      <c r="D8" s="27" t="s">
        <v>157</v>
      </c>
      <c r="E8" s="10">
        <v>50006624</v>
      </c>
      <c r="F8" s="9" t="s">
        <v>172</v>
      </c>
      <c r="G8" s="17" t="s">
        <v>233</v>
      </c>
      <c r="H8" s="22" t="s">
        <v>156</v>
      </c>
      <c r="I8" s="10">
        <v>50006624</v>
      </c>
      <c r="J8" s="10">
        <v>50006624</v>
      </c>
      <c r="K8" s="10" t="s">
        <v>147</v>
      </c>
      <c r="L8" s="11" t="s">
        <v>148</v>
      </c>
      <c r="M8" s="16" t="s">
        <v>154</v>
      </c>
      <c r="N8" s="7"/>
      <c r="O8" s="13">
        <v>3648.49</v>
      </c>
      <c r="P8" s="14">
        <v>3648.49</v>
      </c>
      <c r="Q8" s="15"/>
      <c r="R8" s="15"/>
      <c r="S8" s="12" t="s">
        <v>149</v>
      </c>
      <c r="U8" s="9" t="s">
        <v>150</v>
      </c>
      <c r="V8" s="22" t="s">
        <v>158</v>
      </c>
      <c r="W8" s="29"/>
      <c r="Z8" s="17"/>
      <c r="AB8" s="16" t="s">
        <v>151</v>
      </c>
      <c r="AC8" s="12" t="s">
        <v>9</v>
      </c>
      <c r="AD8" s="10">
        <v>50006624</v>
      </c>
      <c r="AE8" s="18" t="s">
        <v>13</v>
      </c>
      <c r="AF8" s="10">
        <v>50006624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1</v>
      </c>
      <c r="C9" s="12">
        <v>2016</v>
      </c>
      <c r="D9" s="27" t="s">
        <v>157</v>
      </c>
      <c r="E9" s="10">
        <v>50006622</v>
      </c>
      <c r="F9" s="9" t="s">
        <v>172</v>
      </c>
      <c r="G9" s="17" t="s">
        <v>234</v>
      </c>
      <c r="H9" s="22" t="s">
        <v>159</v>
      </c>
      <c r="I9" s="10">
        <v>50006622</v>
      </c>
      <c r="J9" s="10">
        <v>50006622</v>
      </c>
      <c r="K9" s="19" t="s">
        <v>160</v>
      </c>
      <c r="L9" s="11" t="s">
        <v>148</v>
      </c>
      <c r="M9" s="16" t="s">
        <v>154</v>
      </c>
      <c r="N9" s="7"/>
      <c r="O9" s="13">
        <v>9821</v>
      </c>
      <c r="P9" s="14">
        <v>9821</v>
      </c>
      <c r="Q9" s="15"/>
      <c r="R9" s="15"/>
      <c r="S9" s="12" t="s">
        <v>149</v>
      </c>
      <c r="U9" s="9" t="s">
        <v>150</v>
      </c>
      <c r="V9" s="22" t="s">
        <v>161</v>
      </c>
      <c r="W9" s="29"/>
      <c r="Z9" s="17"/>
      <c r="AB9" s="16" t="s">
        <v>151</v>
      </c>
      <c r="AC9" s="12" t="s">
        <v>9</v>
      </c>
      <c r="AD9" s="10">
        <v>50006622</v>
      </c>
      <c r="AE9" s="18" t="s">
        <v>13</v>
      </c>
      <c r="AF9" s="10">
        <v>50006622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2016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4</v>
      </c>
      <c r="C10" s="12">
        <v>2016</v>
      </c>
      <c r="D10" s="27" t="s">
        <v>157</v>
      </c>
      <c r="E10" s="10">
        <v>50006685</v>
      </c>
      <c r="F10" s="9" t="s">
        <v>172</v>
      </c>
      <c r="G10" s="17" t="s">
        <v>235</v>
      </c>
      <c r="H10" s="22" t="s">
        <v>156</v>
      </c>
      <c r="I10" s="10">
        <v>50006685</v>
      </c>
      <c r="J10" s="10">
        <v>50006685</v>
      </c>
      <c r="K10" s="10" t="s">
        <v>147</v>
      </c>
      <c r="L10" s="11" t="s">
        <v>148</v>
      </c>
      <c r="M10" s="12" t="s">
        <v>154</v>
      </c>
      <c r="N10" s="7"/>
      <c r="O10" s="13">
        <v>570.13</v>
      </c>
      <c r="P10" s="14">
        <v>570.13</v>
      </c>
      <c r="Q10" s="15"/>
      <c r="R10" s="15"/>
      <c r="S10" s="12" t="s">
        <v>149</v>
      </c>
      <c r="U10" s="9" t="s">
        <v>150</v>
      </c>
      <c r="V10" s="22" t="s">
        <v>168</v>
      </c>
      <c r="W10" s="29"/>
      <c r="Z10" s="17"/>
      <c r="AB10" s="16" t="s">
        <v>151</v>
      </c>
      <c r="AC10" s="12" t="s">
        <v>9</v>
      </c>
      <c r="AD10" s="10">
        <v>50006685</v>
      </c>
      <c r="AE10" s="18" t="s">
        <v>13</v>
      </c>
      <c r="AF10" s="10">
        <v>50006685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2016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4</v>
      </c>
      <c r="C11" s="12">
        <v>2016</v>
      </c>
      <c r="D11" s="27" t="s">
        <v>157</v>
      </c>
      <c r="E11" s="10">
        <v>50006784</v>
      </c>
      <c r="F11" s="9" t="s">
        <v>172</v>
      </c>
      <c r="G11" s="17" t="s">
        <v>236</v>
      </c>
      <c r="H11" s="22" t="s">
        <v>169</v>
      </c>
      <c r="I11" s="10">
        <v>50006784</v>
      </c>
      <c r="J11" s="10">
        <v>50006784</v>
      </c>
      <c r="K11" s="10" t="s">
        <v>147</v>
      </c>
      <c r="L11" s="11" t="s">
        <v>148</v>
      </c>
      <c r="M11" s="12" t="s">
        <v>154</v>
      </c>
      <c r="N11" s="7"/>
      <c r="O11" s="13">
        <v>4310.34</v>
      </c>
      <c r="P11" s="13">
        <v>5000</v>
      </c>
      <c r="Q11" s="15"/>
      <c r="R11" s="15"/>
      <c r="S11" s="12" t="s">
        <v>149</v>
      </c>
      <c r="U11" s="9" t="s">
        <v>150</v>
      </c>
      <c r="V11" s="22" t="s">
        <v>170</v>
      </c>
      <c r="W11" s="29"/>
      <c r="Z11" s="17"/>
      <c r="AB11" s="16" t="s">
        <v>151</v>
      </c>
      <c r="AC11" s="12" t="s">
        <v>9</v>
      </c>
      <c r="AD11" s="10">
        <v>50006784</v>
      </c>
      <c r="AE11" s="18" t="s">
        <v>13</v>
      </c>
      <c r="AF11" s="10">
        <v>50006784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2016</v>
      </c>
      <c r="AO11" s="7">
        <v>43140</v>
      </c>
      <c r="AP11" s="9" t="s">
        <v>153</v>
      </c>
    </row>
    <row r="12" spans="1:42" s="12" customFormat="1" ht="63.75">
      <c r="A12" s="12" t="s">
        <v>146</v>
      </c>
      <c r="B12" s="16" t="s">
        <v>1</v>
      </c>
      <c r="C12" s="12">
        <v>2016</v>
      </c>
      <c r="D12" s="27" t="s">
        <v>157</v>
      </c>
      <c r="E12" s="10">
        <v>50006409</v>
      </c>
      <c r="F12" s="9" t="s">
        <v>172</v>
      </c>
      <c r="G12" s="17" t="s">
        <v>226</v>
      </c>
      <c r="H12" s="22" t="s">
        <v>173</v>
      </c>
      <c r="I12" s="10">
        <v>50006409</v>
      </c>
      <c r="J12" s="10">
        <v>50006409</v>
      </c>
      <c r="K12" s="10" t="s">
        <v>174</v>
      </c>
      <c r="L12" s="11" t="s">
        <v>148</v>
      </c>
      <c r="M12" s="12" t="s">
        <v>154</v>
      </c>
      <c r="N12" s="7"/>
      <c r="O12" s="13">
        <f>2874.14+475.86+437.07+248.28+3607.76+3790.52+517.24+517.24</f>
        <v>12468.11</v>
      </c>
      <c r="P12" s="13">
        <v>15000</v>
      </c>
      <c r="Q12" s="15"/>
      <c r="R12" s="15"/>
      <c r="S12" s="12" t="s">
        <v>149</v>
      </c>
      <c r="U12" s="9" t="s">
        <v>175</v>
      </c>
      <c r="V12" s="22" t="s">
        <v>173</v>
      </c>
      <c r="W12" s="29"/>
      <c r="Z12" s="17"/>
      <c r="AB12" s="16" t="s">
        <v>151</v>
      </c>
      <c r="AC12" s="12" t="s">
        <v>9</v>
      </c>
      <c r="AD12" s="10">
        <v>50006409</v>
      </c>
      <c r="AE12" s="18" t="s">
        <v>13</v>
      </c>
      <c r="AF12" s="10">
        <v>50006409</v>
      </c>
      <c r="AG12" s="16" t="s">
        <v>152</v>
      </c>
      <c r="AH12" s="16"/>
      <c r="AI12" s="17"/>
      <c r="AJ12" s="16"/>
      <c r="AK12" s="16"/>
      <c r="AL12" s="7">
        <v>43140</v>
      </c>
      <c r="AM12" s="16" t="s">
        <v>148</v>
      </c>
      <c r="AN12" s="18">
        <v>2016</v>
      </c>
      <c r="AO12" s="7">
        <v>43140</v>
      </c>
      <c r="AP12" s="9" t="s">
        <v>153</v>
      </c>
    </row>
    <row r="13" spans="1:42" s="12" customFormat="1" ht="63.75">
      <c r="A13" s="12" t="s">
        <v>146</v>
      </c>
      <c r="B13" s="16" t="s">
        <v>1</v>
      </c>
      <c r="C13" s="12">
        <v>2016</v>
      </c>
      <c r="D13" s="27" t="s">
        <v>157</v>
      </c>
      <c r="E13" s="10">
        <v>50006617</v>
      </c>
      <c r="F13" s="9" t="s">
        <v>172</v>
      </c>
      <c r="G13" s="17" t="s">
        <v>227</v>
      </c>
      <c r="H13" s="22" t="s">
        <v>191</v>
      </c>
      <c r="I13" s="10">
        <v>50006617</v>
      </c>
      <c r="J13" s="10">
        <v>50006617</v>
      </c>
      <c r="K13" s="10" t="s">
        <v>192</v>
      </c>
      <c r="L13" s="11" t="s">
        <v>148</v>
      </c>
      <c r="M13" s="12" t="s">
        <v>154</v>
      </c>
      <c r="N13" s="7"/>
      <c r="O13" s="13">
        <f>3448.28+8000+25+25</f>
        <v>11498.28</v>
      </c>
      <c r="P13" s="13">
        <v>13330</v>
      </c>
      <c r="Q13" s="15"/>
      <c r="R13" s="15"/>
      <c r="S13" s="12" t="s">
        <v>149</v>
      </c>
      <c r="U13" s="9" t="s">
        <v>175</v>
      </c>
      <c r="V13" s="22" t="s">
        <v>191</v>
      </c>
      <c r="W13" s="29"/>
      <c r="Z13" s="17"/>
      <c r="AB13" s="16" t="s">
        <v>151</v>
      </c>
      <c r="AC13" s="12" t="s">
        <v>9</v>
      </c>
      <c r="AD13" s="10">
        <v>50006617</v>
      </c>
      <c r="AE13" s="18" t="s">
        <v>13</v>
      </c>
      <c r="AF13" s="10">
        <v>50006617</v>
      </c>
      <c r="AG13" s="16" t="s">
        <v>152</v>
      </c>
      <c r="AH13" s="16"/>
      <c r="AI13" s="17"/>
      <c r="AJ13" s="16"/>
      <c r="AK13" s="16"/>
      <c r="AL13" s="7">
        <v>43140</v>
      </c>
      <c r="AM13" s="16" t="s">
        <v>148</v>
      </c>
      <c r="AN13" s="18">
        <v>2016</v>
      </c>
      <c r="AO13" s="7">
        <v>43140</v>
      </c>
      <c r="AP13" s="9" t="s">
        <v>153</v>
      </c>
    </row>
    <row r="14" spans="1:42" s="12" customFormat="1" ht="63.75">
      <c r="A14" s="12" t="s">
        <v>146</v>
      </c>
      <c r="B14" s="16" t="s">
        <v>1</v>
      </c>
      <c r="C14" s="12">
        <v>2016</v>
      </c>
      <c r="D14" s="27" t="s">
        <v>157</v>
      </c>
      <c r="E14" s="10">
        <v>50006638</v>
      </c>
      <c r="F14" s="9" t="s">
        <v>172</v>
      </c>
      <c r="G14" s="17" t="s">
        <v>228</v>
      </c>
      <c r="H14" s="22" t="s">
        <v>193</v>
      </c>
      <c r="I14" s="10">
        <v>50006638</v>
      </c>
      <c r="J14" s="10">
        <v>50006638</v>
      </c>
      <c r="K14" s="11" t="s">
        <v>148</v>
      </c>
      <c r="L14" s="11" t="s">
        <v>148</v>
      </c>
      <c r="M14" s="12" t="s">
        <v>154</v>
      </c>
      <c r="N14" s="7"/>
      <c r="O14" s="13">
        <f>1551.73+732.76+1477.59</f>
        <v>3762.08</v>
      </c>
      <c r="P14" s="13">
        <v>4820.4</v>
      </c>
      <c r="Q14" s="15"/>
      <c r="R14" s="15"/>
      <c r="S14" s="12" t="s">
        <v>149</v>
      </c>
      <c r="U14" s="9" t="s">
        <v>175</v>
      </c>
      <c r="V14" s="22" t="s">
        <v>193</v>
      </c>
      <c r="W14" s="29"/>
      <c r="Z14" s="17"/>
      <c r="AB14" s="16" t="s">
        <v>151</v>
      </c>
      <c r="AC14" s="12" t="s">
        <v>9</v>
      </c>
      <c r="AD14" s="10">
        <v>50006638</v>
      </c>
      <c r="AE14" s="18" t="s">
        <v>13</v>
      </c>
      <c r="AF14" s="10">
        <v>50006638</v>
      </c>
      <c r="AG14" s="16" t="s">
        <v>152</v>
      </c>
      <c r="AH14" s="16"/>
      <c r="AI14" s="17"/>
      <c r="AJ14" s="16"/>
      <c r="AK14" s="16"/>
      <c r="AL14" s="7">
        <v>43140</v>
      </c>
      <c r="AM14" s="16" t="s">
        <v>148</v>
      </c>
      <c r="AN14" s="18">
        <v>2016</v>
      </c>
      <c r="AO14" s="7">
        <v>43140</v>
      </c>
      <c r="AP14" s="9" t="s">
        <v>153</v>
      </c>
    </row>
    <row r="15" spans="1:42" s="12" customFormat="1" ht="63.75">
      <c r="A15" s="12" t="s">
        <v>146</v>
      </c>
      <c r="B15" s="16" t="s">
        <v>1</v>
      </c>
      <c r="C15" s="12">
        <v>2016</v>
      </c>
      <c r="D15" s="27" t="s">
        <v>157</v>
      </c>
      <c r="E15" s="10">
        <v>50006692</v>
      </c>
      <c r="F15" s="9" t="s">
        <v>172</v>
      </c>
      <c r="G15" s="17" t="s">
        <v>229</v>
      </c>
      <c r="H15" s="22" t="s">
        <v>198</v>
      </c>
      <c r="I15" s="10">
        <v>50006692</v>
      </c>
      <c r="J15" s="10">
        <v>50006692</v>
      </c>
      <c r="K15" s="11" t="s">
        <v>148</v>
      </c>
      <c r="L15" s="11" t="s">
        <v>148</v>
      </c>
      <c r="M15" s="12" t="s">
        <v>154</v>
      </c>
      <c r="N15" s="7"/>
      <c r="O15" s="13">
        <f>459.48+1323.28</f>
        <v>1782.76</v>
      </c>
      <c r="P15" s="13">
        <v>2274.8</v>
      </c>
      <c r="Q15" s="15"/>
      <c r="R15" s="15"/>
      <c r="S15" s="12" t="s">
        <v>149</v>
      </c>
      <c r="U15" s="9" t="s">
        <v>175</v>
      </c>
      <c r="V15" s="22" t="s">
        <v>198</v>
      </c>
      <c r="W15" s="29"/>
      <c r="Z15" s="17"/>
      <c r="AB15" s="16" t="s">
        <v>151</v>
      </c>
      <c r="AC15" s="12" t="s">
        <v>9</v>
      </c>
      <c r="AD15" s="10">
        <v>50006692</v>
      </c>
      <c r="AE15" s="18" t="s">
        <v>13</v>
      </c>
      <c r="AF15" s="10">
        <v>50006692</v>
      </c>
      <c r="AG15" s="16" t="s">
        <v>152</v>
      </c>
      <c r="AH15" s="16"/>
      <c r="AI15" s="17"/>
      <c r="AJ15" s="16"/>
      <c r="AK15" s="16"/>
      <c r="AL15" s="7">
        <v>43140</v>
      </c>
      <c r="AM15" s="16" t="s">
        <v>148</v>
      </c>
      <c r="AN15" s="18">
        <v>2016</v>
      </c>
      <c r="AO15" s="7">
        <v>43140</v>
      </c>
      <c r="AP15" s="9" t="s">
        <v>153</v>
      </c>
    </row>
    <row r="16" spans="1:42" s="12" customFormat="1" ht="63.75">
      <c r="A16" s="12" t="s">
        <v>146</v>
      </c>
      <c r="B16" s="16" t="s">
        <v>1</v>
      </c>
      <c r="C16" s="12">
        <v>2016</v>
      </c>
      <c r="D16" s="27" t="s">
        <v>157</v>
      </c>
      <c r="E16" s="10">
        <v>50006797</v>
      </c>
      <c r="F16" s="9" t="s">
        <v>172</v>
      </c>
      <c r="G16" s="17" t="s">
        <v>230</v>
      </c>
      <c r="H16" s="22" t="s">
        <v>199</v>
      </c>
      <c r="I16" s="10">
        <v>50006797</v>
      </c>
      <c r="J16" s="10">
        <v>50006797</v>
      </c>
      <c r="K16" s="10" t="s">
        <v>174</v>
      </c>
      <c r="L16" s="11" t="s">
        <v>148</v>
      </c>
      <c r="M16" s="12" t="s">
        <v>154</v>
      </c>
      <c r="N16" s="7"/>
      <c r="O16" s="13">
        <v>3663.79</v>
      </c>
      <c r="P16" s="13">
        <v>4675</v>
      </c>
      <c r="Q16" s="15"/>
      <c r="R16" s="15"/>
      <c r="S16" s="12" t="s">
        <v>149</v>
      </c>
      <c r="U16" s="9" t="s">
        <v>175</v>
      </c>
      <c r="V16" s="22" t="s">
        <v>199</v>
      </c>
      <c r="W16" s="29"/>
      <c r="Z16" s="17"/>
      <c r="AB16" s="16" t="s">
        <v>151</v>
      </c>
      <c r="AC16" s="12" t="s">
        <v>9</v>
      </c>
      <c r="AD16" s="10">
        <v>50006797</v>
      </c>
      <c r="AE16" s="18" t="s">
        <v>13</v>
      </c>
      <c r="AF16" s="10">
        <v>50006797</v>
      </c>
      <c r="AG16" s="16" t="s">
        <v>152</v>
      </c>
      <c r="AH16" s="16"/>
      <c r="AI16" s="17"/>
      <c r="AJ16" s="16"/>
      <c r="AK16" s="16"/>
      <c r="AL16" s="7">
        <v>43140</v>
      </c>
      <c r="AM16" s="16" t="s">
        <v>148</v>
      </c>
      <c r="AN16" s="18">
        <v>2016</v>
      </c>
      <c r="AO16" s="7">
        <v>43140</v>
      </c>
      <c r="AP16" s="9" t="s">
        <v>153</v>
      </c>
    </row>
    <row r="17" spans="1:42" s="12" customFormat="1" ht="63.75">
      <c r="A17" s="12" t="s">
        <v>146</v>
      </c>
      <c r="B17" s="16" t="s">
        <v>1</v>
      </c>
      <c r="C17" s="12">
        <v>2016</v>
      </c>
      <c r="D17" s="27" t="s">
        <v>157</v>
      </c>
      <c r="E17" s="10">
        <v>50006830</v>
      </c>
      <c r="F17" s="9" t="s">
        <v>172</v>
      </c>
      <c r="G17" s="17" t="s">
        <v>231</v>
      </c>
      <c r="H17" s="22" t="s">
        <v>205</v>
      </c>
      <c r="I17" s="10">
        <v>50006830</v>
      </c>
      <c r="J17" s="10">
        <v>50006830</v>
      </c>
      <c r="K17" s="10" t="s">
        <v>206</v>
      </c>
      <c r="L17" s="11" t="s">
        <v>148</v>
      </c>
      <c r="M17" s="12" t="s">
        <v>154</v>
      </c>
      <c r="N17" s="7"/>
      <c r="O17" s="13">
        <f>1290+150.81</f>
        <v>1440.81</v>
      </c>
      <c r="P17" s="13">
        <v>1440.81</v>
      </c>
      <c r="Q17" s="15"/>
      <c r="R17" s="15"/>
      <c r="S17" s="12" t="s">
        <v>149</v>
      </c>
      <c r="U17" s="9" t="s">
        <v>175</v>
      </c>
      <c r="V17" s="22" t="s">
        <v>205</v>
      </c>
      <c r="W17" s="29"/>
      <c r="Z17" s="17"/>
      <c r="AB17" s="16" t="s">
        <v>151</v>
      </c>
      <c r="AC17" s="12" t="s">
        <v>9</v>
      </c>
      <c r="AD17" s="10">
        <v>50006830</v>
      </c>
      <c r="AE17" s="18" t="s">
        <v>13</v>
      </c>
      <c r="AF17" s="10">
        <v>50006830</v>
      </c>
      <c r="AG17" s="16" t="s">
        <v>152</v>
      </c>
      <c r="AH17" s="16"/>
      <c r="AI17" s="17"/>
      <c r="AJ17" s="16"/>
      <c r="AK17" s="16"/>
      <c r="AL17" s="7">
        <v>43140</v>
      </c>
      <c r="AM17" s="16" t="s">
        <v>148</v>
      </c>
      <c r="AN17" s="18">
        <v>2016</v>
      </c>
      <c r="AO17" s="7">
        <v>43140</v>
      </c>
      <c r="AP17" s="9" t="s">
        <v>153</v>
      </c>
    </row>
    <row r="18" spans="1:42" s="12" customFormat="1" ht="63.75">
      <c r="A18" s="12" t="s">
        <v>146</v>
      </c>
      <c r="B18" s="16" t="s">
        <v>1</v>
      </c>
      <c r="C18" s="12">
        <v>2016</v>
      </c>
      <c r="D18" s="27" t="s">
        <v>157</v>
      </c>
      <c r="E18" s="10">
        <v>50006600</v>
      </c>
      <c r="F18" s="9" t="s">
        <v>172</v>
      </c>
      <c r="G18" s="17" t="s">
        <v>232</v>
      </c>
      <c r="H18" s="22" t="s">
        <v>207</v>
      </c>
      <c r="I18" s="10">
        <v>50006600</v>
      </c>
      <c r="J18" s="10">
        <v>50006600</v>
      </c>
      <c r="K18" s="10" t="s">
        <v>174</v>
      </c>
      <c r="L18" s="11" t="s">
        <v>148</v>
      </c>
      <c r="M18" s="12" t="s">
        <v>154</v>
      </c>
      <c r="N18" s="7"/>
      <c r="O18" s="13">
        <f>1027.69+400+1177.57+274.57+183.79+695.69+107.76+167.24+99.14+405.17+1392.24+793.1+1120.69+686.28+1289.18+193.97+339.66+361.21</f>
        <v>10714.95</v>
      </c>
      <c r="P18" s="13">
        <v>13152.34</v>
      </c>
      <c r="Q18" s="15"/>
      <c r="R18" s="15"/>
      <c r="S18" s="12" t="s">
        <v>149</v>
      </c>
      <c r="U18" s="9" t="s">
        <v>175</v>
      </c>
      <c r="V18" s="22" t="s">
        <v>207</v>
      </c>
      <c r="W18" s="29"/>
      <c r="Z18" s="17"/>
      <c r="AB18" s="16" t="s">
        <v>151</v>
      </c>
      <c r="AC18" s="12" t="s">
        <v>9</v>
      </c>
      <c r="AD18" s="10">
        <v>50006600</v>
      </c>
      <c r="AE18" s="18" t="s">
        <v>13</v>
      </c>
      <c r="AF18" s="10">
        <v>50006600</v>
      </c>
      <c r="AG18" s="16" t="s">
        <v>152</v>
      </c>
      <c r="AH18" s="16"/>
      <c r="AI18" s="17"/>
      <c r="AJ18" s="16"/>
      <c r="AK18" s="16"/>
      <c r="AL18" s="7">
        <v>43140</v>
      </c>
      <c r="AM18" s="16" t="s">
        <v>148</v>
      </c>
      <c r="AN18" s="18">
        <v>2016</v>
      </c>
      <c r="AO18" s="7">
        <v>43140</v>
      </c>
      <c r="AP18" s="9" t="s">
        <v>153</v>
      </c>
    </row>
    <row r="19" s="26" customFormat="1" ht="12.75"/>
  </sheetData>
  <sheetProtection/>
  <mergeCells count="1">
    <mergeCell ref="A6:AP6"/>
  </mergeCells>
  <dataValidations count="3">
    <dataValidation type="list" allowBlank="1" showInputMessage="1" showErrorMessage="1" sqref="B8:B11 B12:B18">
      <formula1>hidden1</formula1>
    </dataValidation>
    <dataValidation type="list" allowBlank="1" showInputMessage="1" showErrorMessage="1" sqref="AC8:AC11 AC12:AC18">
      <formula1>hidden2</formula1>
    </dataValidation>
    <dataValidation type="list" allowBlank="1" showInputMessage="1" showErrorMessage="1" sqref="AE8:AE11 AE12:AE18">
      <formula1>hidden3</formula1>
    </dataValidation>
  </dataValidations>
  <hyperlinks>
    <hyperlink ref="G12" r:id="rId1" display="http://ingresosrecibidosa.transparenciaceenl.mx/indice/Compras%20operaciones%202016/6409-03062020154033.pdf"/>
    <hyperlink ref="G13" r:id="rId2" display="http://ingresosrecibidosa.transparenciaceenl.mx/indice/Compras%20operaciones%202016/6617-03062020154103.pdf"/>
    <hyperlink ref="G14" r:id="rId3" display="http://ingresosrecibidosa.transparenciaceenl.mx/indice/Compras%20operaciones%202016/6638-03062020154134.pdf"/>
    <hyperlink ref="G15" r:id="rId4" display="http://ingresosrecibidosa.transparenciaceenl.mx/indice/Compras%20operaciones%202016/6692-03062020154204.pdf"/>
    <hyperlink ref="G16" r:id="rId5" display="http://ingresosrecibidosa.transparenciaceenl.mx/indice/Compras%20operaciones%202016/6797-03062020154231.pdf"/>
    <hyperlink ref="G17" r:id="rId6" display="http://ingresosrecibidosa.transparenciaceenl.mx/indice/Compras%20operaciones%202016/6830-03062020154306.pdf"/>
    <hyperlink ref="G18" r:id="rId7" display="http://ingresosrecibidosa.transparenciaceenl.mx/indice/Compras%20operaciones%202016/6600-03062020154332.pdf"/>
    <hyperlink ref="G8" r:id="rId8" display="http://ingresosrecibidosa.transparenciaceenl.mx/indice/Compras%20operaciones%202016/6624-03062020124130.pdf"/>
    <hyperlink ref="G9" r:id="rId9" display="http://ingresosrecibidosa.transparenciaceenl.mx/indice/Compras%20operaciones%202016/6622-03062020124314.pdf"/>
    <hyperlink ref="G10" r:id="rId10" display="http://ingresosrecibidosa.transparenciaceenl.mx/indice/Compras%20operaciones%202016/6685-03062020124438.pdf"/>
    <hyperlink ref="G11" r:id="rId11" display="http://ingresosrecibidosa.transparenciaceenl.mx/indice/Compras%20operaciones%202016/6784-03062020131443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2">
      <selection activeCell="A13" sqref="A13:E50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8.42187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1" customFormat="1" ht="12.75">
      <c r="A4" s="8">
        <v>50006624</v>
      </c>
      <c r="B4" s="20"/>
      <c r="E4" s="22" t="s">
        <v>155</v>
      </c>
      <c r="F4" s="23">
        <v>119.55</v>
      </c>
      <c r="H4" s="25"/>
    </row>
    <row r="5" spans="1:8" s="21" customFormat="1" ht="12.75">
      <c r="A5" s="8">
        <v>50006624</v>
      </c>
      <c r="B5" s="20"/>
      <c r="E5" s="22" t="s">
        <v>155</v>
      </c>
      <c r="F5" s="23">
        <v>2020.76</v>
      </c>
      <c r="H5" s="25"/>
    </row>
    <row r="6" spans="1:8" s="21" customFormat="1" ht="12.75">
      <c r="A6" s="8">
        <v>50006624</v>
      </c>
      <c r="B6" s="20"/>
      <c r="E6" s="22" t="s">
        <v>155</v>
      </c>
      <c r="F6" s="23">
        <v>711.58</v>
      </c>
      <c r="H6" s="25"/>
    </row>
    <row r="7" spans="1:8" s="21" customFormat="1" ht="12.75">
      <c r="A7" s="8">
        <v>50006624</v>
      </c>
      <c r="B7" s="20"/>
      <c r="E7" s="22" t="s">
        <v>155</v>
      </c>
      <c r="F7" s="23">
        <v>395.73</v>
      </c>
      <c r="H7" s="25"/>
    </row>
    <row r="8" spans="1:8" s="21" customFormat="1" ht="12.75">
      <c r="A8" s="8">
        <v>50006624</v>
      </c>
      <c r="B8" s="20"/>
      <c r="E8" s="22" t="s">
        <v>155</v>
      </c>
      <c r="F8" s="23">
        <v>400.87</v>
      </c>
      <c r="H8" s="25"/>
    </row>
    <row r="9" spans="1:8" s="21" customFormat="1" ht="12.75">
      <c r="A9" s="8">
        <v>50006622</v>
      </c>
      <c r="B9" s="20" t="s">
        <v>162</v>
      </c>
      <c r="C9" s="21" t="s">
        <v>163</v>
      </c>
      <c r="D9" s="21" t="s">
        <v>164</v>
      </c>
      <c r="E9" s="22"/>
      <c r="F9" s="23">
        <v>3881</v>
      </c>
      <c r="H9" s="25"/>
    </row>
    <row r="10" spans="1:8" s="21" customFormat="1" ht="12.75">
      <c r="A10" s="8">
        <v>50006622</v>
      </c>
      <c r="B10" s="20" t="s">
        <v>165</v>
      </c>
      <c r="C10" s="21" t="s">
        <v>166</v>
      </c>
      <c r="D10" s="21" t="s">
        <v>167</v>
      </c>
      <c r="E10" s="22"/>
      <c r="F10" s="23">
        <v>5940</v>
      </c>
      <c r="H10" s="25"/>
    </row>
    <row r="11" spans="1:8" s="21" customFormat="1" ht="12.75">
      <c r="A11" s="8">
        <v>50006685</v>
      </c>
      <c r="B11" s="20"/>
      <c r="E11" s="22" t="s">
        <v>155</v>
      </c>
      <c r="F11" s="23">
        <v>570.13</v>
      </c>
      <c r="H11" s="25"/>
    </row>
    <row r="12" spans="1:8" s="21" customFormat="1" ht="12.75">
      <c r="A12" s="8">
        <v>50006784</v>
      </c>
      <c r="B12" s="20"/>
      <c r="E12" s="22" t="s">
        <v>171</v>
      </c>
      <c r="F12" s="23">
        <v>5000</v>
      </c>
      <c r="H12" s="25"/>
    </row>
    <row r="13" spans="1:8" s="21" customFormat="1" ht="12.75">
      <c r="A13" s="10">
        <v>50006409</v>
      </c>
      <c r="B13" s="20"/>
      <c r="E13" s="22" t="s">
        <v>176</v>
      </c>
      <c r="F13" s="23">
        <f>3334+282.3</f>
        <v>3616.3</v>
      </c>
      <c r="H13" s="25"/>
    </row>
    <row r="14" spans="1:8" s="21" customFormat="1" ht="12.75">
      <c r="A14" s="10">
        <v>50006409</v>
      </c>
      <c r="B14" s="20" t="s">
        <v>177</v>
      </c>
      <c r="C14" s="21" t="s">
        <v>178</v>
      </c>
      <c r="D14" s="21" t="s">
        <v>179</v>
      </c>
      <c r="E14" s="22"/>
      <c r="F14" s="23">
        <f>552+55.2</f>
        <v>607.2</v>
      </c>
      <c r="H14" s="25"/>
    </row>
    <row r="15" spans="1:8" s="21" customFormat="1" ht="12.75">
      <c r="A15" s="10">
        <v>50006409</v>
      </c>
      <c r="B15" s="20"/>
      <c r="E15" s="22" t="s">
        <v>180</v>
      </c>
      <c r="F15" s="23">
        <f>507+50.7</f>
        <v>557.7</v>
      </c>
      <c r="H15" s="25"/>
    </row>
    <row r="16" spans="1:8" s="21" customFormat="1" ht="12.75">
      <c r="A16" s="10">
        <v>50006409</v>
      </c>
      <c r="B16" s="20"/>
      <c r="E16" s="22" t="s">
        <v>181</v>
      </c>
      <c r="F16" s="23">
        <f>288+28.8</f>
        <v>316.8</v>
      </c>
      <c r="H16" s="25"/>
    </row>
    <row r="17" spans="1:8" s="21" customFormat="1" ht="12.75">
      <c r="A17" s="10">
        <v>50006409</v>
      </c>
      <c r="B17" s="20"/>
      <c r="E17" s="22" t="s">
        <v>182</v>
      </c>
      <c r="F17" s="23">
        <v>4185</v>
      </c>
      <c r="H17" s="25"/>
    </row>
    <row r="18" spans="1:8" s="21" customFormat="1" ht="12.75">
      <c r="A18" s="10">
        <v>50006409</v>
      </c>
      <c r="B18" s="20"/>
      <c r="E18" s="22" t="s">
        <v>183</v>
      </c>
      <c r="F18" s="23">
        <v>4397</v>
      </c>
      <c r="H18" s="25"/>
    </row>
    <row r="19" spans="1:8" s="21" customFormat="1" ht="12.75">
      <c r="A19" s="10">
        <v>50006409</v>
      </c>
      <c r="B19" s="20"/>
      <c r="E19" s="22" t="s">
        <v>184</v>
      </c>
      <c r="F19" s="23">
        <f>600+60</f>
        <v>660</v>
      </c>
      <c r="H19" s="25"/>
    </row>
    <row r="20" spans="1:8" s="21" customFormat="1" ht="12.75">
      <c r="A20" s="10">
        <v>50006409</v>
      </c>
      <c r="B20" s="20"/>
      <c r="E20" s="22" t="s">
        <v>185</v>
      </c>
      <c r="F20" s="23">
        <f>600+60</f>
        <v>660</v>
      </c>
      <c r="H20" s="25"/>
    </row>
    <row r="21" spans="1:8" s="21" customFormat="1" ht="12.75">
      <c r="A21" s="10">
        <v>50006617</v>
      </c>
      <c r="B21" s="20"/>
      <c r="E21" s="22" t="s">
        <v>186</v>
      </c>
      <c r="F21" s="23">
        <v>4000</v>
      </c>
      <c r="H21" s="25"/>
    </row>
    <row r="22" spans="1:8" s="21" customFormat="1" ht="12.75">
      <c r="A22" s="10">
        <v>50006617</v>
      </c>
      <c r="B22" s="20" t="s">
        <v>187</v>
      </c>
      <c r="C22" s="21" t="s">
        <v>188</v>
      </c>
      <c r="D22" s="21" t="s">
        <v>189</v>
      </c>
      <c r="E22" s="22"/>
      <c r="F22" s="23">
        <v>9280</v>
      </c>
      <c r="H22" s="25"/>
    </row>
    <row r="23" spans="1:8" s="21" customFormat="1" ht="12.75">
      <c r="A23" s="10">
        <v>50006617</v>
      </c>
      <c r="B23" s="20"/>
      <c r="E23" s="22" t="s">
        <v>190</v>
      </c>
      <c r="F23" s="23">
        <v>25</v>
      </c>
      <c r="H23" s="25"/>
    </row>
    <row r="24" spans="1:8" s="21" customFormat="1" ht="12.75">
      <c r="A24" s="10">
        <v>50006617</v>
      </c>
      <c r="B24" s="20"/>
      <c r="E24" s="22" t="s">
        <v>190</v>
      </c>
      <c r="F24" s="23">
        <v>25</v>
      </c>
      <c r="H24" s="25"/>
    </row>
    <row r="25" spans="1:8" s="21" customFormat="1" ht="12.75">
      <c r="A25" s="10">
        <v>50006638</v>
      </c>
      <c r="B25" s="20"/>
      <c r="E25" s="22" t="s">
        <v>194</v>
      </c>
      <c r="F25" s="23">
        <v>2000</v>
      </c>
      <c r="H25" s="25"/>
    </row>
    <row r="26" spans="1:8" s="21" customFormat="1" ht="12.75">
      <c r="A26" s="10">
        <v>50006638</v>
      </c>
      <c r="B26" s="20"/>
      <c r="E26" s="22" t="s">
        <v>195</v>
      </c>
      <c r="F26" s="23">
        <f>850+85</f>
        <v>935</v>
      </c>
      <c r="H26" s="25"/>
    </row>
    <row r="27" spans="1:8" s="21" customFormat="1" ht="12.75">
      <c r="A27" s="10">
        <v>50006638</v>
      </c>
      <c r="B27" s="20"/>
      <c r="E27" s="22" t="s">
        <v>180</v>
      </c>
      <c r="F27" s="23">
        <f>1714+171.4</f>
        <v>1885.4</v>
      </c>
      <c r="H27" s="25"/>
    </row>
    <row r="28" spans="1:8" s="21" customFormat="1" ht="12.75">
      <c r="A28" s="10">
        <v>50006692</v>
      </c>
      <c r="B28" s="20"/>
      <c r="E28" s="22" t="s">
        <v>196</v>
      </c>
      <c r="F28" s="23">
        <f>533+53.3</f>
        <v>586.3</v>
      </c>
      <c r="H28" s="25"/>
    </row>
    <row r="29" spans="1:8" s="21" customFormat="1" ht="12.75">
      <c r="A29" s="10">
        <v>50006692</v>
      </c>
      <c r="B29" s="20"/>
      <c r="E29" s="22" t="s">
        <v>197</v>
      </c>
      <c r="F29" s="23">
        <f>1535+153.5</f>
        <v>1688.5</v>
      </c>
      <c r="H29" s="25"/>
    </row>
    <row r="30" spans="1:8" s="21" customFormat="1" ht="12.75">
      <c r="A30" s="10">
        <v>50006797</v>
      </c>
      <c r="B30" s="20"/>
      <c r="E30" s="22" t="s">
        <v>200</v>
      </c>
      <c r="F30" s="23">
        <v>4675</v>
      </c>
      <c r="H30" s="25"/>
    </row>
    <row r="31" spans="1:8" s="21" customFormat="1" ht="12.75">
      <c r="A31" s="10">
        <v>50006830</v>
      </c>
      <c r="B31" s="20" t="s">
        <v>201</v>
      </c>
      <c r="C31" s="21" t="s">
        <v>202</v>
      </c>
      <c r="D31" s="21" t="s">
        <v>203</v>
      </c>
      <c r="E31" s="22"/>
      <c r="F31" s="23">
        <v>1290</v>
      </c>
      <c r="H31" s="25"/>
    </row>
    <row r="32" spans="1:8" s="21" customFormat="1" ht="12.75">
      <c r="A32" s="10">
        <v>50006830</v>
      </c>
      <c r="B32" s="20"/>
      <c r="E32" s="22" t="s">
        <v>204</v>
      </c>
      <c r="F32" s="23">
        <v>150.81</v>
      </c>
      <c r="H32" s="25"/>
    </row>
    <row r="33" spans="1:8" s="21" customFormat="1" ht="12.75">
      <c r="A33" s="10">
        <v>50006600</v>
      </c>
      <c r="B33" s="20" t="s">
        <v>177</v>
      </c>
      <c r="C33" s="21" t="s">
        <v>178</v>
      </c>
      <c r="D33" s="21" t="s">
        <v>179</v>
      </c>
      <c r="E33" s="22"/>
      <c r="F33" s="23">
        <v>1175</v>
      </c>
      <c r="H33" s="25"/>
    </row>
    <row r="34" spans="1:8" s="21" customFormat="1" ht="12.75">
      <c r="A34" s="10">
        <v>50006600</v>
      </c>
      <c r="B34" s="20"/>
      <c r="E34" s="22" t="s">
        <v>208</v>
      </c>
      <c r="F34" s="23">
        <v>511</v>
      </c>
      <c r="H34" s="25"/>
    </row>
    <row r="35" spans="1:8" s="21" customFormat="1" ht="12.75">
      <c r="A35" s="10">
        <v>50006600</v>
      </c>
      <c r="B35" s="20"/>
      <c r="E35" s="22" t="s">
        <v>208</v>
      </c>
      <c r="F35" s="23">
        <v>1503</v>
      </c>
      <c r="H35" s="25"/>
    </row>
    <row r="36" spans="1:8" s="21" customFormat="1" ht="12.75">
      <c r="A36" s="10">
        <v>50006600</v>
      </c>
      <c r="B36" s="20"/>
      <c r="E36" s="22" t="s">
        <v>209</v>
      </c>
      <c r="F36" s="23">
        <v>350.5</v>
      </c>
      <c r="H36" s="25"/>
    </row>
    <row r="37" spans="1:8" s="21" customFormat="1" ht="12.75">
      <c r="A37" s="10">
        <v>50006600</v>
      </c>
      <c r="B37" s="20"/>
      <c r="E37" s="22" t="s">
        <v>210</v>
      </c>
      <c r="F37" s="23">
        <v>210</v>
      </c>
      <c r="H37" s="25"/>
    </row>
    <row r="38" spans="1:8" s="21" customFormat="1" ht="12.75">
      <c r="A38" s="10">
        <v>50006600</v>
      </c>
      <c r="B38" s="20"/>
      <c r="E38" s="22" t="s">
        <v>176</v>
      </c>
      <c r="F38" s="23">
        <f>807+80.7</f>
        <v>887.7</v>
      </c>
      <c r="H38" s="25"/>
    </row>
    <row r="39" spans="1:8" s="21" customFormat="1" ht="12.75">
      <c r="A39" s="10">
        <v>50006600</v>
      </c>
      <c r="B39" s="20"/>
      <c r="E39" s="22" t="s">
        <v>211</v>
      </c>
      <c r="F39" s="23">
        <f>125+12.5</f>
        <v>137.5</v>
      </c>
      <c r="H39" s="25"/>
    </row>
    <row r="40" spans="1:8" s="21" customFormat="1" ht="12.75">
      <c r="A40" s="10">
        <v>50006600</v>
      </c>
      <c r="B40" s="20"/>
      <c r="E40" s="22" t="s">
        <v>212</v>
      </c>
      <c r="F40" s="23">
        <f>194+19.4</f>
        <v>213.4</v>
      </c>
      <c r="H40" s="25"/>
    </row>
    <row r="41" spans="1:8" s="21" customFormat="1" ht="12.75">
      <c r="A41" s="10">
        <v>50006600</v>
      </c>
      <c r="B41" s="20"/>
      <c r="E41" s="22" t="s">
        <v>213</v>
      </c>
      <c r="F41" s="23">
        <f>115+11.5</f>
        <v>126.5</v>
      </c>
      <c r="H41" s="25"/>
    </row>
    <row r="42" spans="1:8" s="21" customFormat="1" ht="12.75">
      <c r="A42" s="10">
        <v>50006600</v>
      </c>
      <c r="B42" s="20"/>
      <c r="E42" s="22" t="s">
        <v>214</v>
      </c>
      <c r="F42" s="23">
        <f>470+47</f>
        <v>517</v>
      </c>
      <c r="H42" s="25"/>
    </row>
    <row r="43" spans="1:8" s="21" customFormat="1" ht="12.75">
      <c r="A43" s="10">
        <v>50006600</v>
      </c>
      <c r="B43" s="20"/>
      <c r="E43" s="22" t="s">
        <v>215</v>
      </c>
      <c r="F43" s="23">
        <f>1615+161.15</f>
        <v>1776.15</v>
      </c>
      <c r="H43" s="25"/>
    </row>
    <row r="44" spans="1:8" s="21" customFormat="1" ht="12.75">
      <c r="A44" s="10">
        <v>50006600</v>
      </c>
      <c r="B44" s="20"/>
      <c r="E44" s="22" t="s">
        <v>194</v>
      </c>
      <c r="F44" s="23">
        <f>920+92</f>
        <v>1012</v>
      </c>
      <c r="H44" s="25"/>
    </row>
    <row r="45" spans="1:8" s="21" customFormat="1" ht="12.75">
      <c r="A45" s="10">
        <v>50006600</v>
      </c>
      <c r="B45" s="20"/>
      <c r="E45" s="22" t="s">
        <v>216</v>
      </c>
      <c r="F45" s="23">
        <f>1300+130</f>
        <v>1430</v>
      </c>
      <c r="H45" s="25"/>
    </row>
    <row r="46" spans="1:8" s="21" customFormat="1" ht="12.75">
      <c r="A46" s="10">
        <v>50006600</v>
      </c>
      <c r="B46" s="20"/>
      <c r="E46" s="22" t="s">
        <v>217</v>
      </c>
      <c r="F46" s="23">
        <v>686.28</v>
      </c>
      <c r="H46" s="25"/>
    </row>
    <row r="47" spans="1:8" s="21" customFormat="1" ht="12.75">
      <c r="A47" s="10">
        <v>50006600</v>
      </c>
      <c r="B47" s="20"/>
      <c r="E47" s="22" t="s">
        <v>218</v>
      </c>
      <c r="F47" s="23">
        <v>1474</v>
      </c>
      <c r="H47" s="25"/>
    </row>
    <row r="48" spans="1:8" s="21" customFormat="1" ht="12.75">
      <c r="A48" s="10">
        <v>50006600</v>
      </c>
      <c r="B48" s="20" t="s">
        <v>219</v>
      </c>
      <c r="C48" s="21" t="s">
        <v>220</v>
      </c>
      <c r="D48" s="21" t="s">
        <v>221</v>
      </c>
      <c r="E48" s="22"/>
      <c r="F48" s="23">
        <f>225.01+23</f>
        <v>248.01</v>
      </c>
      <c r="H48" s="25"/>
    </row>
    <row r="49" spans="1:8" s="21" customFormat="1" ht="12.75">
      <c r="A49" s="10">
        <v>50006600</v>
      </c>
      <c r="B49" s="20" t="s">
        <v>222</v>
      </c>
      <c r="C49" s="21" t="s">
        <v>223</v>
      </c>
      <c r="D49" s="21" t="s">
        <v>224</v>
      </c>
      <c r="E49" s="22"/>
      <c r="F49" s="23">
        <f>394+39.4</f>
        <v>433.4</v>
      </c>
      <c r="H49" s="25"/>
    </row>
    <row r="50" spans="1:8" s="21" customFormat="1" ht="12.75">
      <c r="A50" s="10">
        <v>50006600</v>
      </c>
      <c r="B50" s="20"/>
      <c r="E50" s="22" t="s">
        <v>225</v>
      </c>
      <c r="F50" s="23">
        <f>419+41.9</f>
        <v>460.9</v>
      </c>
      <c r="H50" s="25"/>
    </row>
    <row r="51" spans="1:8" s="21" customFormat="1" ht="12.75">
      <c r="A51" s="10"/>
      <c r="B51" s="20"/>
      <c r="E51" s="22"/>
      <c r="F51" s="23"/>
      <c r="H51" s="25"/>
    </row>
    <row r="52" spans="1:8" s="21" customFormat="1" ht="12.75">
      <c r="A52" s="10"/>
      <c r="B52" s="20"/>
      <c r="E52" s="22"/>
      <c r="F52" s="23"/>
      <c r="H52" s="25"/>
    </row>
    <row r="53" spans="1:8" s="21" customFormat="1" ht="12.75">
      <c r="A53" s="10"/>
      <c r="B53" s="20"/>
      <c r="E53" s="22"/>
      <c r="F53" s="23"/>
      <c r="H53" s="25"/>
    </row>
    <row r="54" spans="1:8" s="21" customFormat="1" ht="12.75">
      <c r="A54" s="10"/>
      <c r="B54" s="20"/>
      <c r="E54" s="22"/>
      <c r="F54" s="23"/>
      <c r="H54" s="25"/>
    </row>
    <row r="55" spans="1:8" s="21" customFormat="1" ht="12.75">
      <c r="A55" s="10"/>
      <c r="B55" s="20"/>
      <c r="E55" s="22"/>
      <c r="F55" s="23"/>
      <c r="H55" s="25"/>
    </row>
    <row r="56" spans="1:8" s="21" customFormat="1" ht="12.75">
      <c r="A56" s="10"/>
      <c r="B56" s="20"/>
      <c r="E56" s="22"/>
      <c r="F56" s="23"/>
      <c r="H56" s="25"/>
    </row>
    <row r="57" spans="1:8" s="21" customFormat="1" ht="12.75">
      <c r="A57" s="10"/>
      <c r="B57" s="20"/>
      <c r="E57" s="22"/>
      <c r="F57" s="23"/>
      <c r="H57" s="25"/>
    </row>
    <row r="58" spans="1:8" s="21" customFormat="1" ht="12.75">
      <c r="A58" s="10"/>
      <c r="B58" s="20"/>
      <c r="E58" s="22"/>
      <c r="F58" s="23"/>
      <c r="H58" s="25"/>
    </row>
    <row r="59" spans="1:8" s="21" customFormat="1" ht="12.75">
      <c r="A59" s="10"/>
      <c r="B59" s="20"/>
      <c r="E59" s="22"/>
      <c r="F59" s="23"/>
      <c r="H59" s="25"/>
    </row>
    <row r="60" spans="1:8" s="21" customFormat="1" ht="12.75">
      <c r="A60" s="10"/>
      <c r="B60" s="20"/>
      <c r="E60" s="22"/>
      <c r="F60" s="23"/>
      <c r="H60" s="25"/>
    </row>
    <row r="61" spans="1:8" s="21" customFormat="1" ht="12.75">
      <c r="A61" s="10"/>
      <c r="B61" s="20"/>
      <c r="E61" s="22"/>
      <c r="F61" s="23"/>
      <c r="H61" s="25"/>
    </row>
    <row r="62" spans="1:8" s="21" customFormat="1" ht="12.75">
      <c r="A62" s="10"/>
      <c r="B62" s="20"/>
      <c r="E62" s="22"/>
      <c r="F62" s="23"/>
      <c r="H62" s="25"/>
    </row>
    <row r="63" spans="1:8" s="21" customFormat="1" ht="12.75">
      <c r="A63" s="10"/>
      <c r="B63" s="20"/>
      <c r="E63" s="22"/>
      <c r="F63" s="23"/>
      <c r="H63" s="25"/>
    </row>
    <row r="64" spans="1:8" s="21" customFormat="1" ht="12.75">
      <c r="A64" s="10"/>
      <c r="B64" s="20"/>
      <c r="E64" s="22"/>
      <c r="F64" s="23"/>
      <c r="H64" s="25"/>
    </row>
    <row r="65" spans="1:8" s="21" customFormat="1" ht="12.75">
      <c r="A65" s="10"/>
      <c r="B65" s="20"/>
      <c r="E65" s="22"/>
      <c r="F65" s="23"/>
      <c r="H65" s="25"/>
    </row>
    <row r="66" spans="1:8" s="21" customFormat="1" ht="12.75">
      <c r="A66" s="10"/>
      <c r="B66" s="20"/>
      <c r="E66" s="22"/>
      <c r="F66" s="23"/>
      <c r="H66" s="25"/>
    </row>
    <row r="67" spans="1:8" s="21" customFormat="1" ht="12.75">
      <c r="A67" s="10"/>
      <c r="B67" s="20"/>
      <c r="E67" s="22"/>
      <c r="F67" s="23"/>
      <c r="H67" s="25"/>
    </row>
    <row r="68" spans="1:8" s="21" customFormat="1" ht="12.75">
      <c r="A68" s="10"/>
      <c r="B68" s="20"/>
      <c r="E68" s="22"/>
      <c r="F68" s="23"/>
      <c r="H68" s="25"/>
    </row>
    <row r="69" spans="1:8" s="21" customFormat="1" ht="12.75">
      <c r="A69" s="10"/>
      <c r="B69" s="20"/>
      <c r="E69" s="22"/>
      <c r="F69" s="23"/>
      <c r="H69" s="25"/>
    </row>
    <row r="70" spans="1:8" s="21" customFormat="1" ht="12.75">
      <c r="A70" s="10"/>
      <c r="B70" s="20"/>
      <c r="E70" s="22"/>
      <c r="F70" s="23"/>
      <c r="H70" s="25"/>
    </row>
    <row r="71" spans="1:8" s="21" customFormat="1" ht="12.75">
      <c r="A71" s="10"/>
      <c r="B71" s="20"/>
      <c r="E71" s="22"/>
      <c r="F71" s="23"/>
      <c r="H71" s="25"/>
    </row>
    <row r="72" spans="1:8" s="21" customFormat="1" ht="12.75">
      <c r="A72" s="10"/>
      <c r="B72" s="20"/>
      <c r="E72" s="22"/>
      <c r="F72" s="23"/>
      <c r="H72" s="25"/>
    </row>
    <row r="73" spans="1:8" s="21" customFormat="1" ht="12.75">
      <c r="A73" s="10"/>
      <c r="B73" s="20"/>
      <c r="E73" s="22"/>
      <c r="F73" s="23"/>
      <c r="H73" s="25"/>
    </row>
    <row r="74" spans="1:8" s="21" customFormat="1" ht="12.75">
      <c r="A74" s="10"/>
      <c r="B74" s="20"/>
      <c r="E74" s="22"/>
      <c r="F74" s="23"/>
      <c r="H74" s="25"/>
    </row>
    <row r="75" spans="1:8" s="21" customFormat="1" ht="12.75">
      <c r="A75" s="10"/>
      <c r="B75" s="20"/>
      <c r="E75" s="22"/>
      <c r="F75" s="23"/>
      <c r="H75" s="25"/>
    </row>
    <row r="76" spans="1:8" s="21" customFormat="1" ht="12.75">
      <c r="A76" s="10"/>
      <c r="B76" s="20"/>
      <c r="E76" s="22"/>
      <c r="F76" s="23"/>
      <c r="H76" s="25"/>
    </row>
    <row r="77" spans="1:8" s="21" customFormat="1" ht="12.75">
      <c r="A77" s="24"/>
      <c r="B77" s="20"/>
      <c r="E77" s="22"/>
      <c r="F77" s="23"/>
      <c r="H77" s="25"/>
    </row>
    <row r="78" spans="1:8" s="21" customFormat="1" ht="12.75">
      <c r="A78" s="24"/>
      <c r="B78" s="20"/>
      <c r="E78" s="22"/>
      <c r="F78" s="23"/>
      <c r="H78" s="25"/>
    </row>
    <row r="79" spans="1:8" s="21" customFormat="1" ht="12.75">
      <c r="A79" s="24"/>
      <c r="B79" s="20"/>
      <c r="E79" s="22"/>
      <c r="F79" s="23"/>
      <c r="H79" s="25"/>
    </row>
    <row r="80" spans="1:8" s="21" customFormat="1" ht="12.75">
      <c r="A80" s="24"/>
      <c r="B80" s="20"/>
      <c r="E80" s="22"/>
      <c r="F80" s="23"/>
      <c r="H80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2">
      <selection activeCell="A13" sqref="A13:A50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1" customFormat="1" ht="12.75">
      <c r="A4" s="8">
        <v>50006624</v>
      </c>
      <c r="B4" s="20"/>
      <c r="E4" s="22" t="s">
        <v>155</v>
      </c>
      <c r="G4" s="25"/>
      <c r="H4" s="26"/>
    </row>
    <row r="5" spans="1:8" s="21" customFormat="1" ht="12.75">
      <c r="A5" s="8">
        <v>50006624</v>
      </c>
      <c r="B5" s="20"/>
      <c r="E5" s="22" t="s">
        <v>155</v>
      </c>
      <c r="G5" s="25"/>
      <c r="H5" s="26"/>
    </row>
    <row r="6" spans="1:8" s="21" customFormat="1" ht="12.75">
      <c r="A6" s="8">
        <v>50006624</v>
      </c>
      <c r="B6" s="20"/>
      <c r="E6" s="22" t="s">
        <v>155</v>
      </c>
      <c r="G6" s="25"/>
      <c r="H6" s="26"/>
    </row>
    <row r="7" spans="1:8" s="21" customFormat="1" ht="12.75">
      <c r="A7" s="8">
        <v>50006624</v>
      </c>
      <c r="B7" s="20"/>
      <c r="E7" s="22" t="s">
        <v>155</v>
      </c>
      <c r="G7" s="25"/>
      <c r="H7" s="26"/>
    </row>
    <row r="8" spans="1:8" s="21" customFormat="1" ht="12.75">
      <c r="A8" s="8">
        <v>50006624</v>
      </c>
      <c r="B8" s="20"/>
      <c r="E8" s="22" t="s">
        <v>155</v>
      </c>
      <c r="G8" s="25"/>
      <c r="H8" s="26"/>
    </row>
    <row r="9" spans="1:8" s="21" customFormat="1" ht="12.75">
      <c r="A9" s="8">
        <v>50006622</v>
      </c>
      <c r="B9" s="20" t="s">
        <v>162</v>
      </c>
      <c r="C9" s="21" t="s">
        <v>163</v>
      </c>
      <c r="D9" s="21" t="s">
        <v>164</v>
      </c>
      <c r="E9" s="22"/>
      <c r="G9" s="25"/>
      <c r="H9" s="26"/>
    </row>
    <row r="10" spans="1:8" s="21" customFormat="1" ht="12.75">
      <c r="A10" s="8">
        <v>50006622</v>
      </c>
      <c r="B10" s="20" t="s">
        <v>165</v>
      </c>
      <c r="C10" s="21" t="s">
        <v>166</v>
      </c>
      <c r="D10" s="21" t="s">
        <v>167</v>
      </c>
      <c r="E10" s="22"/>
      <c r="G10" s="25"/>
      <c r="H10" s="26"/>
    </row>
    <row r="11" spans="1:8" s="21" customFormat="1" ht="12.75">
      <c r="A11" s="8">
        <v>50006685</v>
      </c>
      <c r="B11" s="20"/>
      <c r="E11" s="22" t="s">
        <v>155</v>
      </c>
      <c r="G11" s="25"/>
      <c r="H11" s="26"/>
    </row>
    <row r="12" spans="1:8" s="21" customFormat="1" ht="12.75">
      <c r="A12" s="8">
        <v>50006784</v>
      </c>
      <c r="B12" s="20"/>
      <c r="E12" s="22" t="s">
        <v>171</v>
      </c>
      <c r="G12" s="25"/>
      <c r="H12" s="26"/>
    </row>
    <row r="13" spans="1:8" s="21" customFormat="1" ht="12.75">
      <c r="A13" s="10">
        <v>50006409</v>
      </c>
      <c r="B13" s="20"/>
      <c r="E13" s="22" t="s">
        <v>176</v>
      </c>
      <c r="G13" s="25"/>
      <c r="H13" s="26"/>
    </row>
    <row r="14" spans="1:8" s="21" customFormat="1" ht="12.75">
      <c r="A14" s="10">
        <v>50006409</v>
      </c>
      <c r="B14" s="20" t="s">
        <v>177</v>
      </c>
      <c r="C14" s="21" t="s">
        <v>178</v>
      </c>
      <c r="D14" s="21" t="s">
        <v>179</v>
      </c>
      <c r="E14" s="22"/>
      <c r="G14" s="25"/>
      <c r="H14" s="26"/>
    </row>
    <row r="15" spans="1:8" s="21" customFormat="1" ht="12.75">
      <c r="A15" s="10">
        <v>50006409</v>
      </c>
      <c r="B15" s="20"/>
      <c r="E15" s="22" t="s">
        <v>180</v>
      </c>
      <c r="G15" s="25"/>
      <c r="H15" s="26"/>
    </row>
    <row r="16" spans="1:8" s="21" customFormat="1" ht="12.75">
      <c r="A16" s="10">
        <v>50006409</v>
      </c>
      <c r="B16" s="20"/>
      <c r="E16" s="22" t="s">
        <v>181</v>
      </c>
      <c r="G16" s="25"/>
      <c r="H16" s="26"/>
    </row>
    <row r="17" spans="1:8" s="21" customFormat="1" ht="12.75">
      <c r="A17" s="10">
        <v>50006409</v>
      </c>
      <c r="B17" s="20"/>
      <c r="E17" s="22" t="s">
        <v>182</v>
      </c>
      <c r="G17" s="25"/>
      <c r="H17" s="26"/>
    </row>
    <row r="18" spans="1:8" s="21" customFormat="1" ht="12.75">
      <c r="A18" s="10">
        <v>50006409</v>
      </c>
      <c r="B18" s="20"/>
      <c r="E18" s="22" t="s">
        <v>183</v>
      </c>
      <c r="G18" s="25"/>
      <c r="H18" s="26"/>
    </row>
    <row r="19" spans="1:8" s="21" customFormat="1" ht="12.75">
      <c r="A19" s="10">
        <v>50006409</v>
      </c>
      <c r="B19" s="20"/>
      <c r="E19" s="22" t="s">
        <v>184</v>
      </c>
      <c r="G19" s="25"/>
      <c r="H19" s="26"/>
    </row>
    <row r="20" spans="1:8" s="21" customFormat="1" ht="12.75">
      <c r="A20" s="10">
        <v>50006409</v>
      </c>
      <c r="B20" s="20"/>
      <c r="E20" s="22" t="s">
        <v>185</v>
      </c>
      <c r="G20" s="25"/>
      <c r="H20" s="26"/>
    </row>
    <row r="21" spans="1:8" s="21" customFormat="1" ht="12.75">
      <c r="A21" s="10">
        <v>50006617</v>
      </c>
      <c r="B21" s="20"/>
      <c r="E21" s="22" t="s">
        <v>186</v>
      </c>
      <c r="G21" s="25"/>
      <c r="H21" s="26"/>
    </row>
    <row r="22" spans="1:8" s="21" customFormat="1" ht="12.75">
      <c r="A22" s="10">
        <v>50006617</v>
      </c>
      <c r="B22" s="20" t="s">
        <v>187</v>
      </c>
      <c r="C22" s="21" t="s">
        <v>188</v>
      </c>
      <c r="D22" s="21" t="s">
        <v>189</v>
      </c>
      <c r="E22" s="22"/>
      <c r="G22" s="25"/>
      <c r="H22" s="26"/>
    </row>
    <row r="23" spans="1:8" s="21" customFormat="1" ht="12.75">
      <c r="A23" s="10">
        <v>50006617</v>
      </c>
      <c r="B23" s="20"/>
      <c r="E23" s="22" t="s">
        <v>190</v>
      </c>
      <c r="G23" s="25"/>
      <c r="H23" s="26"/>
    </row>
    <row r="24" spans="1:8" s="21" customFormat="1" ht="12.75">
      <c r="A24" s="10">
        <v>50006617</v>
      </c>
      <c r="B24" s="20"/>
      <c r="E24" s="22" t="s">
        <v>190</v>
      </c>
      <c r="G24" s="25"/>
      <c r="H24" s="26"/>
    </row>
    <row r="25" spans="1:8" s="21" customFormat="1" ht="12.75">
      <c r="A25" s="10">
        <v>50006638</v>
      </c>
      <c r="B25" s="20"/>
      <c r="E25" s="22" t="s">
        <v>194</v>
      </c>
      <c r="G25" s="25"/>
      <c r="H25" s="26"/>
    </row>
    <row r="26" spans="1:8" s="21" customFormat="1" ht="12.75">
      <c r="A26" s="10">
        <v>50006638</v>
      </c>
      <c r="B26" s="20"/>
      <c r="E26" s="22" t="s">
        <v>195</v>
      </c>
      <c r="G26" s="25"/>
      <c r="H26" s="26"/>
    </row>
    <row r="27" spans="1:8" s="21" customFormat="1" ht="12.75">
      <c r="A27" s="10">
        <v>50006638</v>
      </c>
      <c r="B27" s="20"/>
      <c r="E27" s="22" t="s">
        <v>180</v>
      </c>
      <c r="G27" s="25"/>
      <c r="H27" s="26"/>
    </row>
    <row r="28" spans="1:8" s="21" customFormat="1" ht="12.75">
      <c r="A28" s="10">
        <v>50006692</v>
      </c>
      <c r="B28" s="20"/>
      <c r="E28" s="22" t="s">
        <v>196</v>
      </c>
      <c r="G28" s="25"/>
      <c r="H28" s="26"/>
    </row>
    <row r="29" spans="1:8" s="21" customFormat="1" ht="12.75">
      <c r="A29" s="10">
        <v>50006692</v>
      </c>
      <c r="B29" s="20"/>
      <c r="E29" s="22" t="s">
        <v>197</v>
      </c>
      <c r="G29" s="25"/>
      <c r="H29" s="26"/>
    </row>
    <row r="30" spans="1:8" s="21" customFormat="1" ht="12.75">
      <c r="A30" s="10">
        <v>50006797</v>
      </c>
      <c r="B30" s="20"/>
      <c r="E30" s="22" t="s">
        <v>200</v>
      </c>
      <c r="G30" s="25"/>
      <c r="H30" s="26"/>
    </row>
    <row r="31" spans="1:8" s="21" customFormat="1" ht="12.75">
      <c r="A31" s="10">
        <v>50006830</v>
      </c>
      <c r="B31" s="20" t="s">
        <v>201</v>
      </c>
      <c r="C31" s="21" t="s">
        <v>202</v>
      </c>
      <c r="D31" s="21" t="s">
        <v>203</v>
      </c>
      <c r="E31" s="22"/>
      <c r="G31" s="25"/>
      <c r="H31" s="26"/>
    </row>
    <row r="32" spans="1:8" s="21" customFormat="1" ht="12.75">
      <c r="A32" s="10">
        <v>50006830</v>
      </c>
      <c r="B32" s="20"/>
      <c r="E32" s="22" t="s">
        <v>204</v>
      </c>
      <c r="G32" s="25"/>
      <c r="H32" s="26"/>
    </row>
    <row r="33" spans="1:8" s="21" customFormat="1" ht="12.75">
      <c r="A33" s="10">
        <v>50006600</v>
      </c>
      <c r="B33" s="20" t="s">
        <v>177</v>
      </c>
      <c r="C33" s="21" t="s">
        <v>178</v>
      </c>
      <c r="D33" s="21" t="s">
        <v>179</v>
      </c>
      <c r="E33" s="22"/>
      <c r="G33" s="25"/>
      <c r="H33" s="26"/>
    </row>
    <row r="34" spans="1:8" s="21" customFormat="1" ht="12.75">
      <c r="A34" s="10">
        <v>50006600</v>
      </c>
      <c r="B34" s="20"/>
      <c r="E34" s="22" t="s">
        <v>208</v>
      </c>
      <c r="G34" s="25"/>
      <c r="H34" s="26"/>
    </row>
    <row r="35" spans="1:8" s="21" customFormat="1" ht="12.75">
      <c r="A35" s="10">
        <v>50006600</v>
      </c>
      <c r="B35" s="20"/>
      <c r="E35" s="22" t="s">
        <v>208</v>
      </c>
      <c r="G35" s="25"/>
      <c r="H35" s="26"/>
    </row>
    <row r="36" spans="1:8" s="21" customFormat="1" ht="12.75">
      <c r="A36" s="10">
        <v>50006600</v>
      </c>
      <c r="B36" s="20"/>
      <c r="E36" s="22" t="s">
        <v>209</v>
      </c>
      <c r="G36" s="25"/>
      <c r="H36" s="26"/>
    </row>
    <row r="37" spans="1:8" s="21" customFormat="1" ht="12.75">
      <c r="A37" s="10">
        <v>50006600</v>
      </c>
      <c r="B37" s="20"/>
      <c r="E37" s="22" t="s">
        <v>210</v>
      </c>
      <c r="G37" s="25"/>
      <c r="H37" s="26"/>
    </row>
    <row r="38" spans="1:8" s="21" customFormat="1" ht="12.75">
      <c r="A38" s="10">
        <v>50006600</v>
      </c>
      <c r="B38" s="20"/>
      <c r="E38" s="22" t="s">
        <v>176</v>
      </c>
      <c r="G38" s="25"/>
      <c r="H38" s="26"/>
    </row>
    <row r="39" spans="1:8" s="21" customFormat="1" ht="12.75">
      <c r="A39" s="10">
        <v>50006600</v>
      </c>
      <c r="B39" s="20"/>
      <c r="E39" s="22" t="s">
        <v>211</v>
      </c>
      <c r="G39" s="25"/>
      <c r="H39" s="26"/>
    </row>
    <row r="40" spans="1:8" s="21" customFormat="1" ht="12.75">
      <c r="A40" s="10">
        <v>50006600</v>
      </c>
      <c r="B40" s="20"/>
      <c r="E40" s="22" t="s">
        <v>212</v>
      </c>
      <c r="G40" s="25"/>
      <c r="H40" s="26"/>
    </row>
    <row r="41" spans="1:8" s="21" customFormat="1" ht="12.75">
      <c r="A41" s="10">
        <v>50006600</v>
      </c>
      <c r="B41" s="20"/>
      <c r="E41" s="22" t="s">
        <v>213</v>
      </c>
      <c r="G41" s="25"/>
      <c r="H41" s="26"/>
    </row>
    <row r="42" spans="1:8" s="21" customFormat="1" ht="12.75">
      <c r="A42" s="10">
        <v>50006600</v>
      </c>
      <c r="B42" s="20"/>
      <c r="E42" s="22" t="s">
        <v>214</v>
      </c>
      <c r="G42" s="25"/>
      <c r="H42" s="26"/>
    </row>
    <row r="43" spans="1:8" s="21" customFormat="1" ht="12.75">
      <c r="A43" s="10">
        <v>50006600</v>
      </c>
      <c r="B43" s="20"/>
      <c r="E43" s="22" t="s">
        <v>215</v>
      </c>
      <c r="G43" s="25"/>
      <c r="H43" s="26"/>
    </row>
    <row r="44" spans="1:8" s="21" customFormat="1" ht="12.75">
      <c r="A44" s="10">
        <v>50006600</v>
      </c>
      <c r="B44" s="20"/>
      <c r="E44" s="22" t="s">
        <v>194</v>
      </c>
      <c r="G44" s="25"/>
      <c r="H44" s="26"/>
    </row>
    <row r="45" spans="1:8" s="21" customFormat="1" ht="12.75">
      <c r="A45" s="10">
        <v>50006600</v>
      </c>
      <c r="B45" s="20"/>
      <c r="E45" s="22" t="s">
        <v>216</v>
      </c>
      <c r="G45" s="25"/>
      <c r="H45" s="26"/>
    </row>
    <row r="46" spans="1:8" s="21" customFormat="1" ht="25.5">
      <c r="A46" s="10">
        <v>50006600</v>
      </c>
      <c r="B46" s="20"/>
      <c r="E46" s="22" t="s">
        <v>217</v>
      </c>
      <c r="G46" s="25"/>
      <c r="H46" s="26"/>
    </row>
    <row r="47" spans="1:8" s="21" customFormat="1" ht="12.75">
      <c r="A47" s="10">
        <v>50006600</v>
      </c>
      <c r="B47" s="20"/>
      <c r="E47" s="22" t="s">
        <v>218</v>
      </c>
      <c r="G47" s="25"/>
      <c r="H47" s="26"/>
    </row>
    <row r="48" spans="1:8" s="21" customFormat="1" ht="12.75">
      <c r="A48" s="10">
        <v>50006600</v>
      </c>
      <c r="B48" s="20" t="s">
        <v>219</v>
      </c>
      <c r="C48" s="21" t="s">
        <v>220</v>
      </c>
      <c r="D48" s="21" t="s">
        <v>221</v>
      </c>
      <c r="E48" s="22"/>
      <c r="G48" s="25"/>
      <c r="H48" s="26"/>
    </row>
    <row r="49" spans="1:8" s="21" customFormat="1" ht="12.75">
      <c r="A49" s="10">
        <v>50006600</v>
      </c>
      <c r="B49" s="20" t="s">
        <v>222</v>
      </c>
      <c r="C49" s="21" t="s">
        <v>223</v>
      </c>
      <c r="D49" s="21" t="s">
        <v>224</v>
      </c>
      <c r="E49" s="22"/>
      <c r="G49" s="25"/>
      <c r="H49" s="26"/>
    </row>
    <row r="50" spans="1:8" s="21" customFormat="1" ht="12.75">
      <c r="A50" s="10">
        <v>50006600</v>
      </c>
      <c r="B50" s="20"/>
      <c r="E50" s="22" t="s">
        <v>225</v>
      </c>
      <c r="G50" s="25"/>
      <c r="H50" s="26"/>
    </row>
    <row r="51" spans="1:8" s="21" customFormat="1" ht="12.75">
      <c r="A51" s="10"/>
      <c r="B51" s="20"/>
      <c r="E51" s="22"/>
      <c r="G51" s="25"/>
      <c r="H51" s="26"/>
    </row>
    <row r="52" spans="1:8" s="21" customFormat="1" ht="12.75">
      <c r="A52" s="10"/>
      <c r="B52" s="20"/>
      <c r="E52" s="22"/>
      <c r="G52" s="25"/>
      <c r="H52" s="26"/>
    </row>
    <row r="53" spans="1:8" s="21" customFormat="1" ht="12.75">
      <c r="A53" s="10"/>
      <c r="B53" s="20"/>
      <c r="E53" s="22"/>
      <c r="G53" s="25"/>
      <c r="H53" s="26"/>
    </row>
    <row r="54" spans="1:8" s="21" customFormat="1" ht="12.75">
      <c r="A54" s="10"/>
      <c r="B54" s="20"/>
      <c r="E54" s="22"/>
      <c r="G54" s="25"/>
      <c r="H54" s="26"/>
    </row>
    <row r="55" spans="1:8" s="21" customFormat="1" ht="12.75">
      <c r="A55" s="10"/>
      <c r="B55" s="20"/>
      <c r="E55" s="22"/>
      <c r="G55" s="25"/>
      <c r="H55" s="26"/>
    </row>
    <row r="56" spans="1:8" s="21" customFormat="1" ht="12.75">
      <c r="A56" s="10"/>
      <c r="B56" s="20"/>
      <c r="E56" s="22"/>
      <c r="G56" s="25"/>
      <c r="H56" s="26"/>
    </row>
    <row r="57" spans="1:8" s="21" customFormat="1" ht="12.75">
      <c r="A57" s="10"/>
      <c r="B57" s="20"/>
      <c r="E57" s="22"/>
      <c r="G57" s="25"/>
      <c r="H57" s="26"/>
    </row>
    <row r="58" spans="1:8" s="21" customFormat="1" ht="12.75">
      <c r="A58" s="10"/>
      <c r="B58" s="20"/>
      <c r="E58" s="22"/>
      <c r="G58" s="25"/>
      <c r="H58" s="26"/>
    </row>
    <row r="59" spans="1:8" s="21" customFormat="1" ht="12.75">
      <c r="A59" s="10"/>
      <c r="B59" s="20"/>
      <c r="E59" s="22"/>
      <c r="G59" s="25"/>
      <c r="H59" s="26"/>
    </row>
    <row r="60" spans="1:8" s="21" customFormat="1" ht="12.75">
      <c r="A60" s="10"/>
      <c r="B60" s="20"/>
      <c r="E60" s="22"/>
      <c r="G60" s="25"/>
      <c r="H60" s="26"/>
    </row>
    <row r="61" spans="1:8" s="21" customFormat="1" ht="12.75">
      <c r="A61" s="10"/>
      <c r="B61" s="20"/>
      <c r="E61" s="22"/>
      <c r="G61" s="25"/>
      <c r="H61" s="26"/>
    </row>
    <row r="62" spans="1:8" s="21" customFormat="1" ht="12.75">
      <c r="A62" s="10"/>
      <c r="B62" s="20"/>
      <c r="E62" s="22"/>
      <c r="G62" s="25"/>
      <c r="H62" s="26"/>
    </row>
    <row r="63" spans="1:8" s="21" customFormat="1" ht="12.75">
      <c r="A63" s="10"/>
      <c r="B63" s="20"/>
      <c r="E63" s="22"/>
      <c r="G63" s="25"/>
      <c r="H63" s="26"/>
    </row>
    <row r="64" spans="1:8" s="21" customFormat="1" ht="12.75">
      <c r="A64" s="10"/>
      <c r="B64" s="20"/>
      <c r="E64" s="22"/>
      <c r="G64" s="25"/>
      <c r="H64" s="26"/>
    </row>
    <row r="65" spans="1:8" s="21" customFormat="1" ht="12.75">
      <c r="A65" s="10"/>
      <c r="B65" s="20"/>
      <c r="E65" s="22"/>
      <c r="G65" s="25"/>
      <c r="H65" s="26"/>
    </row>
    <row r="66" spans="1:8" s="21" customFormat="1" ht="12.75">
      <c r="A66" s="10"/>
      <c r="B66" s="20"/>
      <c r="E66" s="22"/>
      <c r="G66" s="25"/>
      <c r="H66" s="26"/>
    </row>
    <row r="67" spans="1:8" s="21" customFormat="1" ht="12.75">
      <c r="A67" s="10"/>
      <c r="B67" s="20"/>
      <c r="E67" s="22"/>
      <c r="G67" s="25"/>
      <c r="H67" s="26"/>
    </row>
    <row r="68" spans="1:8" s="21" customFormat="1" ht="12.75">
      <c r="A68" s="10"/>
      <c r="B68" s="20"/>
      <c r="E68" s="22"/>
      <c r="G68" s="25"/>
      <c r="H68" s="26"/>
    </row>
    <row r="69" spans="1:8" s="21" customFormat="1" ht="12.75">
      <c r="A69" s="10"/>
      <c r="B69" s="20"/>
      <c r="E69" s="22"/>
      <c r="G69" s="25"/>
      <c r="H69" s="26"/>
    </row>
    <row r="70" spans="1:8" s="21" customFormat="1" ht="12.75">
      <c r="A70" s="10"/>
      <c r="B70" s="20"/>
      <c r="E70" s="22"/>
      <c r="G70" s="25"/>
      <c r="H70" s="26"/>
    </row>
    <row r="71" spans="1:8" s="21" customFormat="1" ht="12.75">
      <c r="A71" s="10"/>
      <c r="B71" s="20"/>
      <c r="E71" s="22"/>
      <c r="G71" s="25"/>
      <c r="H71" s="26"/>
    </row>
    <row r="72" spans="1:8" s="21" customFormat="1" ht="12.75">
      <c r="A72" s="10"/>
      <c r="B72" s="20"/>
      <c r="E72" s="22"/>
      <c r="G72" s="25"/>
      <c r="H72" s="26"/>
    </row>
    <row r="73" spans="1:8" s="21" customFormat="1" ht="12.75">
      <c r="A73" s="10"/>
      <c r="B73" s="20"/>
      <c r="E73" s="22"/>
      <c r="G73" s="25"/>
      <c r="H73" s="26"/>
    </row>
    <row r="74" spans="1:8" s="21" customFormat="1" ht="12.75">
      <c r="A74" s="10"/>
      <c r="B74" s="20"/>
      <c r="E74" s="22"/>
      <c r="G74" s="25"/>
      <c r="H74" s="26"/>
    </row>
    <row r="75" spans="1:8" s="21" customFormat="1" ht="12.75">
      <c r="A75" s="10"/>
      <c r="B75" s="20"/>
      <c r="E75" s="22"/>
      <c r="G75" s="25"/>
      <c r="H75" s="26"/>
    </row>
    <row r="76" spans="1:8" s="21" customFormat="1" ht="12.75">
      <c r="A76" s="10"/>
      <c r="B76" s="20"/>
      <c r="E76" s="22"/>
      <c r="G76" s="25"/>
      <c r="H76" s="26"/>
    </row>
    <row r="77" spans="1:8" s="21" customFormat="1" ht="12.75">
      <c r="A77" s="10"/>
      <c r="B77" s="20"/>
      <c r="E77" s="22"/>
      <c r="G77" s="25"/>
      <c r="H77" s="26"/>
    </row>
    <row r="78" spans="1:8" s="21" customFormat="1" ht="12.75">
      <c r="A78" s="10"/>
      <c r="B78" s="20"/>
      <c r="E78" s="22"/>
      <c r="G78" s="25"/>
      <c r="H78" s="26"/>
    </row>
    <row r="79" spans="1:8" s="21" customFormat="1" ht="12.75">
      <c r="A79" s="10"/>
      <c r="B79" s="20"/>
      <c r="E79" s="22"/>
      <c r="G79" s="25"/>
      <c r="H79" s="26"/>
    </row>
    <row r="80" spans="1:8" s="21" customFormat="1" ht="12.75">
      <c r="A80" s="10"/>
      <c r="B80" s="20"/>
      <c r="E80" s="22"/>
      <c r="G80" s="25"/>
      <c r="H80" s="26"/>
    </row>
    <row r="81" spans="1:8" s="21" customFormat="1" ht="12.75">
      <c r="A81" s="10"/>
      <c r="B81" s="20"/>
      <c r="E81" s="22"/>
      <c r="G81" s="25"/>
      <c r="H81" s="26"/>
    </row>
    <row r="82" spans="1:8" s="21" customFormat="1" ht="12.75">
      <c r="A82" s="10"/>
      <c r="B82" s="20"/>
      <c r="E82" s="22"/>
      <c r="G82" s="25"/>
      <c r="H82" s="26"/>
    </row>
    <row r="83" spans="1:8" s="21" customFormat="1" ht="12.75">
      <c r="A83" s="10"/>
      <c r="B83" s="20"/>
      <c r="E83" s="22"/>
      <c r="G83" s="25"/>
      <c r="H83" s="26"/>
    </row>
    <row r="84" spans="1:8" s="21" customFormat="1" ht="12.75">
      <c r="A84" s="10"/>
      <c r="B84" s="20"/>
      <c r="E84" s="22"/>
      <c r="G84" s="25"/>
      <c r="H84" s="26"/>
    </row>
    <row r="85" spans="1:8" s="21" customFormat="1" ht="12.75">
      <c r="A85" s="10"/>
      <c r="B85" s="20"/>
      <c r="E85" s="22"/>
      <c r="G85" s="25"/>
      <c r="H85" s="26"/>
    </row>
    <row r="86" spans="1:8" s="21" customFormat="1" ht="12.75">
      <c r="A86" s="10"/>
      <c r="B86" s="20"/>
      <c r="E86" s="22"/>
      <c r="G86" s="25"/>
      <c r="H86" s="26"/>
    </row>
    <row r="87" spans="1:8" s="21" customFormat="1" ht="12.75">
      <c r="A87" s="10"/>
      <c r="B87" s="20"/>
      <c r="E87" s="22"/>
      <c r="G87" s="25"/>
      <c r="H87" s="26"/>
    </row>
    <row r="88" spans="1:8" s="21" customFormat="1" ht="12.75">
      <c r="A88" s="10"/>
      <c r="B88" s="20"/>
      <c r="E88" s="22"/>
      <c r="G88" s="25"/>
      <c r="H88" s="26"/>
    </row>
    <row r="89" spans="1:8" s="21" customFormat="1" ht="12.75">
      <c r="A89" s="10"/>
      <c r="B89" s="20"/>
      <c r="E89" s="22"/>
      <c r="G89" s="25"/>
      <c r="H89" s="26"/>
    </row>
    <row r="90" spans="1:8" s="21" customFormat="1" ht="12.75">
      <c r="A90" s="10"/>
      <c r="B90" s="20"/>
      <c r="E90" s="22"/>
      <c r="G90" s="25"/>
      <c r="H90" s="26"/>
    </row>
    <row r="91" spans="1:8" s="21" customFormat="1" ht="12.75">
      <c r="A91" s="10"/>
      <c r="B91" s="20"/>
      <c r="E91" s="22"/>
      <c r="G91" s="25"/>
      <c r="H91" s="26"/>
    </row>
    <row r="92" spans="1:8" s="21" customFormat="1" ht="12.75">
      <c r="A92" s="10"/>
      <c r="B92" s="20"/>
      <c r="E92" s="22"/>
      <c r="G92" s="25"/>
      <c r="H92" s="26"/>
    </row>
    <row r="93" spans="1:8" s="21" customFormat="1" ht="12.75">
      <c r="A93" s="10"/>
      <c r="B93" s="20"/>
      <c r="E93" s="22"/>
      <c r="G93" s="25"/>
      <c r="H93" s="26"/>
    </row>
    <row r="94" spans="1:8" s="21" customFormat="1" ht="12.75">
      <c r="A94" s="10"/>
      <c r="B94" s="20"/>
      <c r="E94" s="22"/>
      <c r="G94" s="25"/>
      <c r="H94" s="26"/>
    </row>
    <row r="95" spans="1:8" s="21" customFormat="1" ht="12.75">
      <c r="A95" s="10"/>
      <c r="B95" s="20"/>
      <c r="E95" s="22"/>
      <c r="G95" s="25"/>
      <c r="H95" s="26"/>
    </row>
    <row r="96" spans="1:8" s="21" customFormat="1" ht="12.75">
      <c r="A96" s="10"/>
      <c r="B96" s="20"/>
      <c r="E96" s="22"/>
      <c r="G96" s="25"/>
      <c r="H96" s="26"/>
    </row>
    <row r="97" spans="1:8" s="21" customFormat="1" ht="12.75">
      <c r="A97" s="10"/>
      <c r="B97" s="20"/>
      <c r="E97" s="22"/>
      <c r="G97" s="25"/>
      <c r="H97" s="26"/>
    </row>
    <row r="98" spans="1:8" s="21" customFormat="1" ht="12.75">
      <c r="A98" s="10"/>
      <c r="B98" s="20"/>
      <c r="E98" s="22"/>
      <c r="G98" s="25"/>
      <c r="H98" s="26"/>
    </row>
    <row r="99" spans="1:8" s="21" customFormat="1" ht="12.75">
      <c r="A99" s="10"/>
      <c r="B99" s="20"/>
      <c r="E99" s="22"/>
      <c r="G99" s="25"/>
      <c r="H99" s="26"/>
    </row>
    <row r="100" spans="1:8" s="21" customFormat="1" ht="12.75">
      <c r="A100" s="10"/>
      <c r="B100" s="20"/>
      <c r="E100" s="22"/>
      <c r="G100" s="25"/>
      <c r="H100" s="26"/>
    </row>
    <row r="101" spans="1:8" s="21" customFormat="1" ht="12.75">
      <c r="A101" s="10"/>
      <c r="B101" s="20"/>
      <c r="E101" s="22"/>
      <c r="G101" s="25"/>
      <c r="H101" s="26"/>
    </row>
    <row r="102" spans="1:8" s="21" customFormat="1" ht="12.75">
      <c r="A102" s="10"/>
      <c r="B102" s="20"/>
      <c r="E102" s="22"/>
      <c r="G102" s="25"/>
      <c r="H102" s="26"/>
    </row>
    <row r="103" spans="1:8" s="21" customFormat="1" ht="12.75">
      <c r="A103" s="10"/>
      <c r="B103" s="20"/>
      <c r="E103" s="22"/>
      <c r="G103" s="25"/>
      <c r="H103" s="26"/>
    </row>
    <row r="104" spans="1:8" s="21" customFormat="1" ht="12.75">
      <c r="A104" s="10"/>
      <c r="B104" s="20"/>
      <c r="E104" s="22"/>
      <c r="G104" s="25"/>
      <c r="H104" s="26"/>
    </row>
    <row r="105" spans="1:8" s="21" customFormat="1" ht="12.75">
      <c r="A105" s="10"/>
      <c r="B105" s="20"/>
      <c r="E105" s="22"/>
      <c r="G105" s="25"/>
      <c r="H105" s="26"/>
    </row>
    <row r="106" spans="1:8" s="21" customFormat="1" ht="12.75">
      <c r="A106" s="10"/>
      <c r="B106" s="20"/>
      <c r="E106" s="22"/>
      <c r="G106" s="25"/>
      <c r="H106" s="26"/>
    </row>
    <row r="107" spans="1:8" s="21" customFormat="1" ht="12.75">
      <c r="A107" s="10"/>
      <c r="B107" s="20"/>
      <c r="E107" s="22"/>
      <c r="G107" s="25"/>
      <c r="H107" s="26"/>
    </row>
    <row r="108" spans="1:8" s="21" customFormat="1" ht="12.75">
      <c r="A108" s="10"/>
      <c r="B108" s="20"/>
      <c r="E108" s="22"/>
      <c r="G108" s="25"/>
      <c r="H108" s="26"/>
    </row>
    <row r="109" spans="1:8" s="21" customFormat="1" ht="12.75">
      <c r="A109" s="10"/>
      <c r="B109" s="20"/>
      <c r="E109" s="22"/>
      <c r="G109" s="25"/>
      <c r="H109" s="26"/>
    </row>
    <row r="110" spans="1:8" s="21" customFormat="1" ht="12.75">
      <c r="A110" s="10"/>
      <c r="B110" s="20"/>
      <c r="E110" s="22"/>
      <c r="G110" s="25"/>
      <c r="H110" s="26"/>
    </row>
    <row r="111" spans="1:8" s="21" customFormat="1" ht="12.75">
      <c r="A111" s="10"/>
      <c r="B111" s="20"/>
      <c r="E111" s="22"/>
      <c r="G111" s="25"/>
      <c r="H111" s="26"/>
    </row>
    <row r="112" spans="1:8" s="21" customFormat="1" ht="12.75">
      <c r="A112" s="10"/>
      <c r="B112" s="20"/>
      <c r="E112" s="22"/>
      <c r="G112" s="25"/>
      <c r="H112" s="26"/>
    </row>
    <row r="113" spans="1:8" s="21" customFormat="1" ht="12.75">
      <c r="A113" s="10"/>
      <c r="B113" s="20"/>
      <c r="E113" s="22"/>
      <c r="G113" s="25"/>
      <c r="H113" s="26"/>
    </row>
    <row r="114" spans="1:8" s="21" customFormat="1" ht="12.75">
      <c r="A114" s="10"/>
      <c r="B114" s="20"/>
      <c r="E114" s="22"/>
      <c r="G114" s="25"/>
      <c r="H114" s="26"/>
    </row>
    <row r="115" spans="1:8" s="21" customFormat="1" ht="12.75">
      <c r="A115" s="10"/>
      <c r="B115" s="20"/>
      <c r="E115" s="22"/>
      <c r="G115" s="25"/>
      <c r="H115" s="26"/>
    </row>
    <row r="116" spans="1:8" s="21" customFormat="1" ht="12.75">
      <c r="A116" s="10"/>
      <c r="B116" s="20"/>
      <c r="E116" s="22"/>
      <c r="G116" s="25"/>
      <c r="H116" s="26"/>
    </row>
    <row r="117" spans="1:8" s="21" customFormat="1" ht="12.75">
      <c r="A117" s="10"/>
      <c r="B117" s="20"/>
      <c r="E117" s="22"/>
      <c r="G117" s="25"/>
      <c r="H117" s="26"/>
    </row>
    <row r="118" spans="1:8" s="21" customFormat="1" ht="12.75">
      <c r="A118" s="10"/>
      <c r="B118" s="20"/>
      <c r="E118" s="22"/>
      <c r="G118" s="25"/>
      <c r="H118" s="26"/>
    </row>
    <row r="119" spans="1:8" s="21" customFormat="1" ht="12.75">
      <c r="A119" s="10"/>
      <c r="B119" s="20"/>
      <c r="E119" s="22"/>
      <c r="G119" s="25"/>
      <c r="H119" s="26"/>
    </row>
    <row r="120" spans="1:8" s="21" customFormat="1" ht="12.75">
      <c r="A120" s="10"/>
      <c r="B120" s="20"/>
      <c r="E120" s="22"/>
      <c r="G120" s="25"/>
      <c r="H120" s="26"/>
    </row>
    <row r="121" spans="1:8" s="21" customFormat="1" ht="12.75">
      <c r="A121" s="10"/>
      <c r="B121" s="20"/>
      <c r="E121" s="22"/>
      <c r="G121" s="25"/>
      <c r="H121" s="26"/>
    </row>
    <row r="122" spans="1:8" s="21" customFormat="1" ht="12.75">
      <c r="A122" s="10"/>
      <c r="B122" s="20"/>
      <c r="E122" s="22"/>
      <c r="G122" s="25"/>
      <c r="H122" s="2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9">
      <selection activeCell="B12" sqref="B12:E5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50006624</v>
      </c>
      <c r="B4" s="28" t="s">
        <v>152</v>
      </c>
      <c r="C4" s="28"/>
      <c r="D4" s="28" t="s">
        <v>152</v>
      </c>
      <c r="E4" s="28" t="s">
        <v>152</v>
      </c>
    </row>
    <row r="5" spans="1:5" ht="12.75">
      <c r="A5" s="8">
        <v>50006624</v>
      </c>
      <c r="B5" s="28" t="s">
        <v>152</v>
      </c>
      <c r="C5" s="28"/>
      <c r="D5" s="28" t="s">
        <v>152</v>
      </c>
      <c r="E5" s="28" t="s">
        <v>152</v>
      </c>
    </row>
    <row r="6" spans="1:5" ht="12.75">
      <c r="A6" s="8">
        <v>50006624</v>
      </c>
      <c r="B6" s="28" t="s">
        <v>152</v>
      </c>
      <c r="C6" s="28"/>
      <c r="D6" s="28" t="s">
        <v>152</v>
      </c>
      <c r="E6" s="28" t="s">
        <v>152</v>
      </c>
    </row>
    <row r="7" spans="1:5" ht="12.75">
      <c r="A7" s="8">
        <v>50006624</v>
      </c>
      <c r="B7" s="28" t="s">
        <v>152</v>
      </c>
      <c r="C7" s="28"/>
      <c r="D7" s="28" t="s">
        <v>152</v>
      </c>
      <c r="E7" s="28" t="s">
        <v>152</v>
      </c>
    </row>
    <row r="8" spans="1:5" ht="12.75">
      <c r="A8" s="8">
        <v>50006624</v>
      </c>
      <c r="B8" s="28" t="s">
        <v>152</v>
      </c>
      <c r="C8" s="28"/>
      <c r="D8" s="28" t="s">
        <v>152</v>
      </c>
      <c r="E8" s="28" t="s">
        <v>152</v>
      </c>
    </row>
    <row r="9" spans="1:5" ht="12.75">
      <c r="A9" s="8">
        <v>50006622</v>
      </c>
      <c r="B9" s="28" t="s">
        <v>152</v>
      </c>
      <c r="C9" s="28"/>
      <c r="D9" s="28" t="s">
        <v>152</v>
      </c>
      <c r="E9" s="28" t="s">
        <v>152</v>
      </c>
    </row>
    <row r="10" spans="1:5" ht="12.75">
      <c r="A10" s="8">
        <v>50006622</v>
      </c>
      <c r="B10" s="28" t="s">
        <v>152</v>
      </c>
      <c r="C10" s="28"/>
      <c r="D10" s="28" t="s">
        <v>152</v>
      </c>
      <c r="E10" s="28" t="s">
        <v>152</v>
      </c>
    </row>
    <row r="11" spans="1:5" ht="12.75">
      <c r="A11" s="8">
        <v>50006685</v>
      </c>
      <c r="B11" s="28" t="s">
        <v>152</v>
      </c>
      <c r="C11" s="28"/>
      <c r="D11" s="28" t="s">
        <v>152</v>
      </c>
      <c r="E11" s="28" t="s">
        <v>152</v>
      </c>
    </row>
    <row r="12" spans="1:5" ht="12.75">
      <c r="A12" s="8">
        <v>50006784</v>
      </c>
      <c r="B12" s="28" t="s">
        <v>152</v>
      </c>
      <c r="C12" s="28"/>
      <c r="D12" s="28" t="s">
        <v>152</v>
      </c>
      <c r="E12" s="28" t="s">
        <v>152</v>
      </c>
    </row>
    <row r="13" spans="1:5" ht="12.75">
      <c r="A13" s="10">
        <v>50006409</v>
      </c>
      <c r="B13" s="28" t="s">
        <v>152</v>
      </c>
      <c r="C13" s="28"/>
      <c r="D13" s="28" t="s">
        <v>152</v>
      </c>
      <c r="E13" s="28" t="s">
        <v>152</v>
      </c>
    </row>
    <row r="14" spans="1:5" ht="12.75">
      <c r="A14" s="10">
        <v>50006409</v>
      </c>
      <c r="B14" s="28" t="s">
        <v>152</v>
      </c>
      <c r="C14" s="28"/>
      <c r="D14" s="28" t="s">
        <v>152</v>
      </c>
      <c r="E14" s="28" t="s">
        <v>152</v>
      </c>
    </row>
    <row r="15" spans="1:5" ht="12.75">
      <c r="A15" s="10">
        <v>50006409</v>
      </c>
      <c r="B15" s="28" t="s">
        <v>152</v>
      </c>
      <c r="C15" s="28"/>
      <c r="D15" s="28" t="s">
        <v>152</v>
      </c>
      <c r="E15" s="28" t="s">
        <v>152</v>
      </c>
    </row>
    <row r="16" spans="1:5" ht="12.75">
      <c r="A16" s="10">
        <v>50006409</v>
      </c>
      <c r="B16" s="28" t="s">
        <v>152</v>
      </c>
      <c r="C16" s="28"/>
      <c r="D16" s="28" t="s">
        <v>152</v>
      </c>
      <c r="E16" s="28" t="s">
        <v>152</v>
      </c>
    </row>
    <row r="17" spans="1:5" ht="12.75">
      <c r="A17" s="10">
        <v>50006409</v>
      </c>
      <c r="B17" s="28" t="s">
        <v>152</v>
      </c>
      <c r="C17" s="28"/>
      <c r="D17" s="28" t="s">
        <v>152</v>
      </c>
      <c r="E17" s="28" t="s">
        <v>152</v>
      </c>
    </row>
    <row r="18" spans="1:5" ht="12.75">
      <c r="A18" s="10">
        <v>50006409</v>
      </c>
      <c r="B18" s="28" t="s">
        <v>152</v>
      </c>
      <c r="C18" s="28"/>
      <c r="D18" s="28" t="s">
        <v>152</v>
      </c>
      <c r="E18" s="28" t="s">
        <v>152</v>
      </c>
    </row>
    <row r="19" spans="1:5" ht="12.75">
      <c r="A19" s="10">
        <v>50006409</v>
      </c>
      <c r="B19" s="28" t="s">
        <v>152</v>
      </c>
      <c r="C19" s="28"/>
      <c r="D19" s="28" t="s">
        <v>152</v>
      </c>
      <c r="E19" s="28" t="s">
        <v>152</v>
      </c>
    </row>
    <row r="20" spans="1:5" ht="12.75">
      <c r="A20" s="10">
        <v>50006409</v>
      </c>
      <c r="B20" s="28" t="s">
        <v>152</v>
      </c>
      <c r="C20" s="28"/>
      <c r="D20" s="28" t="s">
        <v>152</v>
      </c>
      <c r="E20" s="28" t="s">
        <v>152</v>
      </c>
    </row>
    <row r="21" spans="1:5" ht="12.75">
      <c r="A21" s="10">
        <v>50006617</v>
      </c>
      <c r="B21" s="28" t="s">
        <v>152</v>
      </c>
      <c r="C21" s="28"/>
      <c r="D21" s="28" t="s">
        <v>152</v>
      </c>
      <c r="E21" s="28" t="s">
        <v>152</v>
      </c>
    </row>
    <row r="22" spans="1:5" ht="12.75">
      <c r="A22" s="10">
        <v>50006617</v>
      </c>
      <c r="B22" s="28" t="s">
        <v>152</v>
      </c>
      <c r="C22" s="28"/>
      <c r="D22" s="28" t="s">
        <v>152</v>
      </c>
      <c r="E22" s="28" t="s">
        <v>152</v>
      </c>
    </row>
    <row r="23" spans="1:5" ht="12.75">
      <c r="A23" s="10">
        <v>50006617</v>
      </c>
      <c r="B23" s="28" t="s">
        <v>152</v>
      </c>
      <c r="C23" s="28"/>
      <c r="D23" s="28" t="s">
        <v>152</v>
      </c>
      <c r="E23" s="28" t="s">
        <v>152</v>
      </c>
    </row>
    <row r="24" spans="1:5" ht="12.75">
      <c r="A24" s="10">
        <v>50006617</v>
      </c>
      <c r="B24" s="28" t="s">
        <v>152</v>
      </c>
      <c r="C24" s="28"/>
      <c r="D24" s="28" t="s">
        <v>152</v>
      </c>
      <c r="E24" s="28" t="s">
        <v>152</v>
      </c>
    </row>
    <row r="25" spans="1:5" ht="12.75">
      <c r="A25" s="10">
        <v>50006638</v>
      </c>
      <c r="B25" s="28" t="s">
        <v>152</v>
      </c>
      <c r="C25" s="28"/>
      <c r="D25" s="28" t="s">
        <v>152</v>
      </c>
      <c r="E25" s="28" t="s">
        <v>152</v>
      </c>
    </row>
    <row r="26" spans="1:5" ht="12.75">
      <c r="A26" s="10">
        <v>50006638</v>
      </c>
      <c r="B26" s="28" t="s">
        <v>152</v>
      </c>
      <c r="C26" s="28"/>
      <c r="D26" s="28" t="s">
        <v>152</v>
      </c>
      <c r="E26" s="28" t="s">
        <v>152</v>
      </c>
    </row>
    <row r="27" spans="1:5" ht="12.75">
      <c r="A27" s="10">
        <v>50006638</v>
      </c>
      <c r="B27" s="28" t="s">
        <v>152</v>
      </c>
      <c r="C27" s="28"/>
      <c r="D27" s="28" t="s">
        <v>152</v>
      </c>
      <c r="E27" s="28" t="s">
        <v>152</v>
      </c>
    </row>
    <row r="28" spans="1:5" ht="12.75">
      <c r="A28" s="10">
        <v>50006692</v>
      </c>
      <c r="B28" s="28" t="s">
        <v>152</v>
      </c>
      <c r="C28" s="28"/>
      <c r="D28" s="28" t="s">
        <v>152</v>
      </c>
      <c r="E28" s="28" t="s">
        <v>152</v>
      </c>
    </row>
    <row r="29" spans="1:5" ht="12.75">
      <c r="A29" s="10">
        <v>50006692</v>
      </c>
      <c r="B29" s="28" t="s">
        <v>152</v>
      </c>
      <c r="C29" s="28"/>
      <c r="D29" s="28" t="s">
        <v>152</v>
      </c>
      <c r="E29" s="28" t="s">
        <v>152</v>
      </c>
    </row>
    <row r="30" spans="1:5" ht="12.75">
      <c r="A30" s="10">
        <v>50006797</v>
      </c>
      <c r="B30" s="28" t="s">
        <v>152</v>
      </c>
      <c r="C30" s="28"/>
      <c r="D30" s="28" t="s">
        <v>152</v>
      </c>
      <c r="E30" s="28" t="s">
        <v>152</v>
      </c>
    </row>
    <row r="31" spans="1:5" ht="12.75">
      <c r="A31" s="10">
        <v>50006830</v>
      </c>
      <c r="B31" s="28" t="s">
        <v>152</v>
      </c>
      <c r="C31" s="28"/>
      <c r="D31" s="28" t="s">
        <v>152</v>
      </c>
      <c r="E31" s="28" t="s">
        <v>152</v>
      </c>
    </row>
    <row r="32" spans="1:5" ht="12.75">
      <c r="A32" s="10">
        <v>50006830</v>
      </c>
      <c r="B32" s="28" t="s">
        <v>152</v>
      </c>
      <c r="C32" s="28"/>
      <c r="D32" s="28" t="s">
        <v>152</v>
      </c>
      <c r="E32" s="28" t="s">
        <v>152</v>
      </c>
    </row>
    <row r="33" spans="1:5" ht="12.75">
      <c r="A33" s="10">
        <v>50006600</v>
      </c>
      <c r="B33" s="28" t="s">
        <v>152</v>
      </c>
      <c r="C33" s="28"/>
      <c r="D33" s="28" t="s">
        <v>152</v>
      </c>
      <c r="E33" s="28" t="s">
        <v>152</v>
      </c>
    </row>
    <row r="34" spans="1:5" ht="12.75">
      <c r="A34" s="10">
        <v>50006600</v>
      </c>
      <c r="B34" s="28" t="s">
        <v>152</v>
      </c>
      <c r="C34" s="28"/>
      <c r="D34" s="28" t="s">
        <v>152</v>
      </c>
      <c r="E34" s="28" t="s">
        <v>152</v>
      </c>
    </row>
    <row r="35" spans="1:5" ht="12.75">
      <c r="A35" s="10">
        <v>50006600</v>
      </c>
      <c r="B35" s="28" t="s">
        <v>152</v>
      </c>
      <c r="C35" s="28"/>
      <c r="D35" s="28" t="s">
        <v>152</v>
      </c>
      <c r="E35" s="28" t="s">
        <v>152</v>
      </c>
    </row>
    <row r="36" spans="1:5" ht="12.75">
      <c r="A36" s="10">
        <v>50006600</v>
      </c>
      <c r="B36" s="28" t="s">
        <v>152</v>
      </c>
      <c r="C36" s="28"/>
      <c r="D36" s="28" t="s">
        <v>152</v>
      </c>
      <c r="E36" s="28" t="s">
        <v>152</v>
      </c>
    </row>
    <row r="37" spans="1:5" ht="12.75">
      <c r="A37" s="10">
        <v>50006600</v>
      </c>
      <c r="B37" s="28" t="s">
        <v>152</v>
      </c>
      <c r="C37" s="28"/>
      <c r="D37" s="28" t="s">
        <v>152</v>
      </c>
      <c r="E37" s="28" t="s">
        <v>152</v>
      </c>
    </row>
    <row r="38" spans="1:5" ht="12.75">
      <c r="A38" s="10">
        <v>50006600</v>
      </c>
      <c r="B38" s="28" t="s">
        <v>152</v>
      </c>
      <c r="C38" s="28"/>
      <c r="D38" s="28" t="s">
        <v>152</v>
      </c>
      <c r="E38" s="28" t="s">
        <v>152</v>
      </c>
    </row>
    <row r="39" spans="1:5" ht="12.75">
      <c r="A39" s="10">
        <v>50006600</v>
      </c>
      <c r="B39" s="28" t="s">
        <v>152</v>
      </c>
      <c r="C39" s="28"/>
      <c r="D39" s="28" t="s">
        <v>152</v>
      </c>
      <c r="E39" s="28" t="s">
        <v>152</v>
      </c>
    </row>
    <row r="40" spans="1:5" ht="12.75">
      <c r="A40" s="10">
        <v>50006600</v>
      </c>
      <c r="B40" s="28" t="s">
        <v>152</v>
      </c>
      <c r="C40" s="28"/>
      <c r="D40" s="28" t="s">
        <v>152</v>
      </c>
      <c r="E40" s="28" t="s">
        <v>152</v>
      </c>
    </row>
    <row r="41" spans="1:5" ht="12.75">
      <c r="A41" s="10">
        <v>50006600</v>
      </c>
      <c r="B41" s="28" t="s">
        <v>152</v>
      </c>
      <c r="C41" s="28"/>
      <c r="D41" s="28" t="s">
        <v>152</v>
      </c>
      <c r="E41" s="28" t="s">
        <v>152</v>
      </c>
    </row>
    <row r="42" spans="1:5" ht="12.75">
      <c r="A42" s="10">
        <v>50006600</v>
      </c>
      <c r="B42" s="28" t="s">
        <v>152</v>
      </c>
      <c r="C42" s="28"/>
      <c r="D42" s="28" t="s">
        <v>152</v>
      </c>
      <c r="E42" s="28" t="s">
        <v>152</v>
      </c>
    </row>
    <row r="43" spans="1:5" ht="12.75">
      <c r="A43" s="10">
        <v>50006600</v>
      </c>
      <c r="B43" s="28" t="s">
        <v>152</v>
      </c>
      <c r="C43" s="28"/>
      <c r="D43" s="28" t="s">
        <v>152</v>
      </c>
      <c r="E43" s="28" t="s">
        <v>152</v>
      </c>
    </row>
    <row r="44" spans="1:5" ht="12.75">
      <c r="A44" s="10">
        <v>50006600</v>
      </c>
      <c r="B44" s="28" t="s">
        <v>152</v>
      </c>
      <c r="C44" s="28"/>
      <c r="D44" s="28" t="s">
        <v>152</v>
      </c>
      <c r="E44" s="28" t="s">
        <v>152</v>
      </c>
    </row>
    <row r="45" spans="1:5" ht="12.75">
      <c r="A45" s="10">
        <v>50006600</v>
      </c>
      <c r="B45" s="28" t="s">
        <v>152</v>
      </c>
      <c r="C45" s="28"/>
      <c r="D45" s="28" t="s">
        <v>152</v>
      </c>
      <c r="E45" s="28" t="s">
        <v>152</v>
      </c>
    </row>
    <row r="46" spans="1:5" ht="12.75">
      <c r="A46" s="10">
        <v>50006600</v>
      </c>
      <c r="B46" s="28" t="s">
        <v>152</v>
      </c>
      <c r="C46" s="28"/>
      <c r="D46" s="28" t="s">
        <v>152</v>
      </c>
      <c r="E46" s="28" t="s">
        <v>152</v>
      </c>
    </row>
    <row r="47" spans="1:5" ht="12.75">
      <c r="A47" s="10">
        <v>50006600</v>
      </c>
      <c r="B47" s="28" t="s">
        <v>152</v>
      </c>
      <c r="C47" s="28"/>
      <c r="D47" s="28" t="s">
        <v>152</v>
      </c>
      <c r="E47" s="28" t="s">
        <v>152</v>
      </c>
    </row>
    <row r="48" spans="1:5" ht="12.75">
      <c r="A48" s="10">
        <v>50006600</v>
      </c>
      <c r="B48" s="28" t="s">
        <v>152</v>
      </c>
      <c r="C48" s="28"/>
      <c r="D48" s="28" t="s">
        <v>152</v>
      </c>
      <c r="E48" s="28" t="s">
        <v>152</v>
      </c>
    </row>
    <row r="49" spans="1:5" ht="12.75">
      <c r="A49" s="10">
        <v>50006600</v>
      </c>
      <c r="B49" s="28" t="s">
        <v>152</v>
      </c>
      <c r="C49" s="28"/>
      <c r="D49" s="28" t="s">
        <v>152</v>
      </c>
      <c r="E49" s="28" t="s">
        <v>152</v>
      </c>
    </row>
    <row r="50" spans="1:5" ht="12.75">
      <c r="A50" s="10">
        <v>50006600</v>
      </c>
      <c r="B50" s="28" t="s">
        <v>152</v>
      </c>
      <c r="C50" s="28"/>
      <c r="D50" s="28" t="s">
        <v>152</v>
      </c>
      <c r="E50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9">
      <selection activeCell="B12" sqref="B12:C50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50006624</v>
      </c>
      <c r="B4" s="28" t="s">
        <v>152</v>
      </c>
      <c r="C4" s="28" t="s">
        <v>152</v>
      </c>
      <c r="D4" s="28"/>
      <c r="E4" s="28"/>
    </row>
    <row r="5" spans="1:5" ht="12.75">
      <c r="A5" s="8">
        <v>50006624</v>
      </c>
      <c r="B5" s="28" t="s">
        <v>152</v>
      </c>
      <c r="C5" s="28" t="s">
        <v>152</v>
      </c>
      <c r="D5" s="28"/>
      <c r="E5" s="28"/>
    </row>
    <row r="6" spans="1:5" ht="12.75">
      <c r="A6" s="8">
        <v>50006624</v>
      </c>
      <c r="B6" s="28" t="s">
        <v>152</v>
      </c>
      <c r="C6" s="28" t="s">
        <v>152</v>
      </c>
      <c r="D6" s="28"/>
      <c r="E6" s="28"/>
    </row>
    <row r="7" spans="1:5" ht="12.75">
      <c r="A7" s="8">
        <v>50006624</v>
      </c>
      <c r="B7" s="28" t="s">
        <v>152</v>
      </c>
      <c r="C7" s="28" t="s">
        <v>152</v>
      </c>
      <c r="D7" s="28"/>
      <c r="E7" s="28"/>
    </row>
    <row r="8" spans="1:5" ht="12.75">
      <c r="A8" s="8">
        <v>50006624</v>
      </c>
      <c r="B8" s="28" t="s">
        <v>152</v>
      </c>
      <c r="C8" s="28" t="s">
        <v>152</v>
      </c>
      <c r="D8" s="28"/>
      <c r="E8" s="28"/>
    </row>
    <row r="9" spans="1:5" ht="12.75">
      <c r="A9" s="8">
        <v>50006622</v>
      </c>
      <c r="B9" s="28" t="s">
        <v>152</v>
      </c>
      <c r="C9" s="28" t="s">
        <v>152</v>
      </c>
      <c r="D9" s="28"/>
      <c r="E9" s="28"/>
    </row>
    <row r="10" spans="1:5" ht="12.75">
      <c r="A10" s="8">
        <v>50006622</v>
      </c>
      <c r="B10" s="28" t="s">
        <v>152</v>
      </c>
      <c r="C10" s="28" t="s">
        <v>152</v>
      </c>
      <c r="D10" s="28"/>
      <c r="E10" s="28"/>
    </row>
    <row r="11" spans="1:5" ht="12.75">
      <c r="A11" s="8">
        <v>50006685</v>
      </c>
      <c r="B11" s="28" t="s">
        <v>152</v>
      </c>
      <c r="C11" s="28" t="s">
        <v>152</v>
      </c>
      <c r="D11" s="28"/>
      <c r="E11" s="28"/>
    </row>
    <row r="12" spans="1:5" ht="12.75">
      <c r="A12" s="8">
        <v>50006784</v>
      </c>
      <c r="B12" s="28" t="s">
        <v>152</v>
      </c>
      <c r="C12" s="28" t="s">
        <v>152</v>
      </c>
      <c r="D12" s="28"/>
      <c r="E12" s="28"/>
    </row>
    <row r="13" spans="1:3" ht="12.75">
      <c r="A13" s="10">
        <v>50006409</v>
      </c>
      <c r="B13" s="28" t="s">
        <v>152</v>
      </c>
      <c r="C13" s="28" t="s">
        <v>152</v>
      </c>
    </row>
    <row r="14" spans="1:3" ht="12.75">
      <c r="A14" s="10">
        <v>50006409</v>
      </c>
      <c r="B14" s="28" t="s">
        <v>152</v>
      </c>
      <c r="C14" s="28" t="s">
        <v>152</v>
      </c>
    </row>
    <row r="15" spans="1:3" ht="12.75">
      <c r="A15" s="10">
        <v>50006409</v>
      </c>
      <c r="B15" s="28" t="s">
        <v>152</v>
      </c>
      <c r="C15" s="28" t="s">
        <v>152</v>
      </c>
    </row>
    <row r="16" spans="1:3" ht="12.75">
      <c r="A16" s="10">
        <v>50006409</v>
      </c>
      <c r="B16" s="28" t="s">
        <v>152</v>
      </c>
      <c r="C16" s="28" t="s">
        <v>152</v>
      </c>
    </row>
    <row r="17" spans="1:3" ht="12.75">
      <c r="A17" s="10">
        <v>50006409</v>
      </c>
      <c r="B17" s="28" t="s">
        <v>152</v>
      </c>
      <c r="C17" s="28" t="s">
        <v>152</v>
      </c>
    </row>
    <row r="18" spans="1:3" ht="12.75">
      <c r="A18" s="10">
        <v>50006409</v>
      </c>
      <c r="B18" s="28" t="s">
        <v>152</v>
      </c>
      <c r="C18" s="28" t="s">
        <v>152</v>
      </c>
    </row>
    <row r="19" spans="1:3" ht="12.75">
      <c r="A19" s="10">
        <v>50006409</v>
      </c>
      <c r="B19" s="28" t="s">
        <v>152</v>
      </c>
      <c r="C19" s="28" t="s">
        <v>152</v>
      </c>
    </row>
    <row r="20" spans="1:3" ht="12.75">
      <c r="A20" s="10">
        <v>50006409</v>
      </c>
      <c r="B20" s="28" t="s">
        <v>152</v>
      </c>
      <c r="C20" s="28" t="s">
        <v>152</v>
      </c>
    </row>
    <row r="21" spans="1:3" ht="12.75">
      <c r="A21" s="10">
        <v>50006617</v>
      </c>
      <c r="B21" s="28" t="s">
        <v>152</v>
      </c>
      <c r="C21" s="28" t="s">
        <v>152</v>
      </c>
    </row>
    <row r="22" spans="1:3" ht="12.75">
      <c r="A22" s="10">
        <v>50006617</v>
      </c>
      <c r="B22" s="28" t="s">
        <v>152</v>
      </c>
      <c r="C22" s="28" t="s">
        <v>152</v>
      </c>
    </row>
    <row r="23" spans="1:3" ht="12.75">
      <c r="A23" s="10">
        <v>50006617</v>
      </c>
      <c r="B23" s="28" t="s">
        <v>152</v>
      </c>
      <c r="C23" s="28" t="s">
        <v>152</v>
      </c>
    </row>
    <row r="24" spans="1:3" ht="12.75">
      <c r="A24" s="10">
        <v>50006617</v>
      </c>
      <c r="B24" s="28" t="s">
        <v>152</v>
      </c>
      <c r="C24" s="28" t="s">
        <v>152</v>
      </c>
    </row>
    <row r="25" spans="1:3" ht="12.75">
      <c r="A25" s="10">
        <v>50006638</v>
      </c>
      <c r="B25" s="28" t="s">
        <v>152</v>
      </c>
      <c r="C25" s="28" t="s">
        <v>152</v>
      </c>
    </row>
    <row r="26" spans="1:3" ht="12.75">
      <c r="A26" s="10">
        <v>50006638</v>
      </c>
      <c r="B26" s="28" t="s">
        <v>152</v>
      </c>
      <c r="C26" s="28" t="s">
        <v>152</v>
      </c>
    </row>
    <row r="27" spans="1:3" ht="12.75">
      <c r="A27" s="10">
        <v>50006638</v>
      </c>
      <c r="B27" s="28" t="s">
        <v>152</v>
      </c>
      <c r="C27" s="28" t="s">
        <v>152</v>
      </c>
    </row>
    <row r="28" spans="1:3" ht="12.75">
      <c r="A28" s="10">
        <v>50006692</v>
      </c>
      <c r="B28" s="28" t="s">
        <v>152</v>
      </c>
      <c r="C28" s="28" t="s">
        <v>152</v>
      </c>
    </row>
    <row r="29" spans="1:3" ht="12.75">
      <c r="A29" s="10">
        <v>50006692</v>
      </c>
      <c r="B29" s="28" t="s">
        <v>152</v>
      </c>
      <c r="C29" s="28" t="s">
        <v>152</v>
      </c>
    </row>
    <row r="30" spans="1:3" ht="12.75">
      <c r="A30" s="10">
        <v>50006797</v>
      </c>
      <c r="B30" s="28" t="s">
        <v>152</v>
      </c>
      <c r="C30" s="28" t="s">
        <v>152</v>
      </c>
    </row>
    <row r="31" spans="1:3" ht="12.75">
      <c r="A31" s="10">
        <v>50006830</v>
      </c>
      <c r="B31" s="28" t="s">
        <v>152</v>
      </c>
      <c r="C31" s="28" t="s">
        <v>152</v>
      </c>
    </row>
    <row r="32" spans="1:3" ht="12.75">
      <c r="A32" s="10">
        <v>50006830</v>
      </c>
      <c r="B32" s="28" t="s">
        <v>152</v>
      </c>
      <c r="C32" s="28" t="s">
        <v>152</v>
      </c>
    </row>
    <row r="33" spans="1:3" ht="12.75">
      <c r="A33" s="10">
        <v>50006600</v>
      </c>
      <c r="B33" s="28" t="s">
        <v>152</v>
      </c>
      <c r="C33" s="28" t="s">
        <v>152</v>
      </c>
    </row>
    <row r="34" spans="1:3" ht="12.75">
      <c r="A34" s="10">
        <v>50006600</v>
      </c>
      <c r="B34" s="28" t="s">
        <v>152</v>
      </c>
      <c r="C34" s="28" t="s">
        <v>152</v>
      </c>
    </row>
    <row r="35" spans="1:3" ht="12.75">
      <c r="A35" s="10">
        <v>50006600</v>
      </c>
      <c r="B35" s="28" t="s">
        <v>152</v>
      </c>
      <c r="C35" s="28" t="s">
        <v>152</v>
      </c>
    </row>
    <row r="36" spans="1:3" ht="12.75">
      <c r="A36" s="10">
        <v>50006600</v>
      </c>
      <c r="B36" s="28" t="s">
        <v>152</v>
      </c>
      <c r="C36" s="28" t="s">
        <v>152</v>
      </c>
    </row>
    <row r="37" spans="1:3" ht="12.75">
      <c r="A37" s="10">
        <v>50006600</v>
      </c>
      <c r="B37" s="28" t="s">
        <v>152</v>
      </c>
      <c r="C37" s="28" t="s">
        <v>152</v>
      </c>
    </row>
    <row r="38" spans="1:3" ht="12.75">
      <c r="A38" s="10">
        <v>50006600</v>
      </c>
      <c r="B38" s="28" t="s">
        <v>152</v>
      </c>
      <c r="C38" s="28" t="s">
        <v>152</v>
      </c>
    </row>
    <row r="39" spans="1:3" ht="12.75">
      <c r="A39" s="10">
        <v>50006600</v>
      </c>
      <c r="B39" s="28" t="s">
        <v>152</v>
      </c>
      <c r="C39" s="28" t="s">
        <v>152</v>
      </c>
    </row>
    <row r="40" spans="1:3" ht="12.75">
      <c r="A40" s="10">
        <v>50006600</v>
      </c>
      <c r="B40" s="28" t="s">
        <v>152</v>
      </c>
      <c r="C40" s="28" t="s">
        <v>152</v>
      </c>
    </row>
    <row r="41" spans="1:3" ht="12.75">
      <c r="A41" s="10">
        <v>50006600</v>
      </c>
      <c r="B41" s="28" t="s">
        <v>152</v>
      </c>
      <c r="C41" s="28" t="s">
        <v>152</v>
      </c>
    </row>
    <row r="42" spans="1:3" ht="12.75">
      <c r="A42" s="10">
        <v>50006600</v>
      </c>
      <c r="B42" s="28" t="s">
        <v>152</v>
      </c>
      <c r="C42" s="28" t="s">
        <v>152</v>
      </c>
    </row>
    <row r="43" spans="1:3" ht="12.75">
      <c r="A43" s="10">
        <v>50006600</v>
      </c>
      <c r="B43" s="28" t="s">
        <v>152</v>
      </c>
      <c r="C43" s="28" t="s">
        <v>152</v>
      </c>
    </row>
    <row r="44" spans="1:3" ht="12.75">
      <c r="A44" s="10">
        <v>50006600</v>
      </c>
      <c r="B44" s="28" t="s">
        <v>152</v>
      </c>
      <c r="C44" s="28" t="s">
        <v>152</v>
      </c>
    </row>
    <row r="45" spans="1:3" ht="12.75">
      <c r="A45" s="10">
        <v>50006600</v>
      </c>
      <c r="B45" s="28" t="s">
        <v>152</v>
      </c>
      <c r="C45" s="28" t="s">
        <v>152</v>
      </c>
    </row>
    <row r="46" spans="1:3" ht="12.75">
      <c r="A46" s="10">
        <v>50006600</v>
      </c>
      <c r="B46" s="28" t="s">
        <v>152</v>
      </c>
      <c r="C46" s="28" t="s">
        <v>152</v>
      </c>
    </row>
    <row r="47" spans="1:3" ht="12.75">
      <c r="A47" s="10">
        <v>50006600</v>
      </c>
      <c r="B47" s="28" t="s">
        <v>152</v>
      </c>
      <c r="C47" s="28" t="s">
        <v>152</v>
      </c>
    </row>
    <row r="48" spans="1:3" ht="12.75">
      <c r="A48" s="10">
        <v>50006600</v>
      </c>
      <c r="B48" s="28" t="s">
        <v>152</v>
      </c>
      <c r="C48" s="28" t="s">
        <v>152</v>
      </c>
    </row>
    <row r="49" spans="1:3" ht="12.75">
      <c r="A49" s="10">
        <v>50006600</v>
      </c>
      <c r="B49" s="28" t="s">
        <v>152</v>
      </c>
      <c r="C49" s="28" t="s">
        <v>152</v>
      </c>
    </row>
    <row r="50" spans="1:3" ht="12.75">
      <c r="A50" s="10">
        <v>50006600</v>
      </c>
      <c r="B50" s="28" t="s">
        <v>152</v>
      </c>
      <c r="C50" s="2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